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9170" windowHeight="4305" firstSheet="13" activeTab="20"/>
  </bookViews>
  <sheets>
    <sheet name="03.03.2014" sheetId="1" r:id="rId1"/>
    <sheet name="04.03.2014" sheetId="2" r:id="rId2"/>
    <sheet name="05.03.2014" sheetId="3" r:id="rId3"/>
    <sheet name="06.03.2014" sheetId="4" r:id="rId4"/>
    <sheet name="07.03.2014" sheetId="5" r:id="rId5"/>
    <sheet name="10.03.2014" sheetId="6" r:id="rId6"/>
    <sheet name="11.03.2014" sheetId="7" r:id="rId7"/>
    <sheet name="12.03.2014" sheetId="8" r:id="rId8"/>
    <sheet name="13.03.2014" sheetId="9" r:id="rId9"/>
    <sheet name="14.03.2014" sheetId="10" r:id="rId10"/>
    <sheet name="17.03.2014" sheetId="11" r:id="rId11"/>
    <sheet name="18.03.2014" sheetId="12" r:id="rId12"/>
    <sheet name="19.03.2014" sheetId="13" r:id="rId13"/>
    <sheet name="20.03.2014" sheetId="14" r:id="rId14"/>
    <sheet name="21.03.2014" sheetId="15" r:id="rId15"/>
    <sheet name="24.03.2014" sheetId="16" r:id="rId16"/>
    <sheet name="25.03.2014" sheetId="17" r:id="rId17"/>
    <sheet name="26.03.2014" sheetId="18" r:id="rId18"/>
    <sheet name="27.03.2014" sheetId="19" r:id="rId19"/>
    <sheet name="28.03.2014" sheetId="20" r:id="rId20"/>
    <sheet name="31.03.2014" sheetId="21" r:id="rId21"/>
  </sheets>
  <definedNames/>
  <calcPr fullCalcOnLoad="1"/>
</workbook>
</file>

<file path=xl/sharedStrings.xml><?xml version="1.0" encoding="utf-8"?>
<sst xmlns="http://schemas.openxmlformats.org/spreadsheetml/2006/main" count="628" uniqueCount="151">
  <si>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</si>
  <si>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</si>
  <si>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</si>
  <si>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</si>
  <si>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</si>
  <si>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</si>
  <si>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</si>
  <si>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</si>
  <si>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</si>
  <si>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</si>
  <si>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</si>
  <si>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</si>
  <si>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</si>
  <si>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</si>
  <si>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</si>
  <si>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</si>
  <si>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</si>
  <si>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</si>
  <si>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</si>
  <si>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</si>
  <si>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</si>
  <si>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</si>
  <si>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</si>
  <si>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</si>
  <si>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>CARDURI</t>
  </si>
  <si>
    <t>burse rezidenti</t>
  </si>
  <si>
    <t>RIDICARE NUMERAR</t>
  </si>
  <si>
    <t>cheltuieli gospodaresti</t>
  </si>
  <si>
    <t>CERTISING</t>
  </si>
  <si>
    <t>PRESTARI SERVICII</t>
  </si>
  <si>
    <t>TRIDENT SERVICE</t>
  </si>
  <si>
    <t>HARD SERVICE</t>
  </si>
  <si>
    <t>MATERIALE</t>
  </si>
  <si>
    <t>BUTAN GAS</t>
  </si>
  <si>
    <t>COMFORTUNA 93</t>
  </si>
  <si>
    <t>GDF SUEZ</t>
  </si>
  <si>
    <t>PLUS CONF MOB</t>
  </si>
  <si>
    <t>TOTAL JUNIOR</t>
  </si>
  <si>
    <t>INCARCATURA BUTELIE</t>
  </si>
  <si>
    <t>ALIMENTE</t>
  </si>
  <si>
    <t>GAZE NATURALE</t>
  </si>
  <si>
    <t>PLUS CONB MOB</t>
  </si>
  <si>
    <t>DSP BUZAU</t>
  </si>
  <si>
    <t>DGRFP GALATI</t>
  </si>
  <si>
    <t xml:space="preserve">INTERACTIV SLB </t>
  </si>
  <si>
    <t>SALARII AF. LUNII FEBRUARIE 2014</t>
  </si>
  <si>
    <t>SALARIATI</t>
  </si>
  <si>
    <t>ARONAX</t>
  </si>
  <si>
    <t>CARACTER PRINT</t>
  </si>
  <si>
    <t>CO&amp;CO CONSUMER</t>
  </si>
  <si>
    <t>COMPANIA DE APA</t>
  </si>
  <si>
    <t>ELECTRICA</t>
  </si>
  <si>
    <t>ELSSADO MARKET</t>
  </si>
  <si>
    <t>FOREST AV</t>
  </si>
  <si>
    <t>LA FANTANA</t>
  </si>
  <si>
    <t>LINDE GAS</t>
  </si>
  <si>
    <t>LUKOIL</t>
  </si>
  <si>
    <t>OMV PETROM</t>
  </si>
  <si>
    <t>PREMIER ENERGY</t>
  </si>
  <si>
    <t>PRIMARIA UNGURIU</t>
  </si>
  <si>
    <t>APELE ROMANE</t>
  </si>
  <si>
    <t>DYOMEDICA SERV</t>
  </si>
  <si>
    <t>CONSULT MERIDIAN</t>
  </si>
  <si>
    <t>FRIGOTEHNICA</t>
  </si>
  <si>
    <t>GINAR PROD PANIF</t>
  </si>
  <si>
    <t>MEDICOM</t>
  </si>
  <si>
    <t>MIGA COM</t>
  </si>
  <si>
    <t>RMN CENTRU IMAGISTICA</t>
  </si>
  <si>
    <t>ROMPREST ENERGY</t>
  </si>
  <si>
    <t>INTERNET</t>
  </si>
  <si>
    <t xml:space="preserve">ROMTELECOM </t>
  </si>
  <si>
    <t>SPITALUL JUDETEAN BUZAU</t>
  </si>
  <si>
    <t>TEHNOMED SERVICE</t>
  </si>
  <si>
    <t>APA POTABILA</t>
  </si>
  <si>
    <t>ENERGIE ELECTRICA</t>
  </si>
  <si>
    <t>CARBURANTI</t>
  </si>
  <si>
    <t>CTL</t>
  </si>
  <si>
    <t>CABLU TV</t>
  </si>
  <si>
    <t>A&amp;G MED TRADING</t>
  </si>
  <si>
    <t>FRESENIUS KABI</t>
  </si>
  <si>
    <t>EUROPHARM HOLDING</t>
  </si>
  <si>
    <t>HEPITES GALATI</t>
  </si>
  <si>
    <t>PHARMA</t>
  </si>
  <si>
    <t>POLISANO SIBIU</t>
  </si>
  <si>
    <t>FELSIN FARM</t>
  </si>
  <si>
    <t>FARMACEUTICA REMEDIA</t>
  </si>
  <si>
    <t>MEDIPLUS EXIM</t>
  </si>
  <si>
    <t>INTERPHARM IMPEX</t>
  </si>
  <si>
    <t>ADM FARM</t>
  </si>
  <si>
    <t>ROMASTRU TRADING</t>
  </si>
  <si>
    <t>PHARMAFARM</t>
  </si>
  <si>
    <t>BIOEEL</t>
  </si>
  <si>
    <t>INFOMED FLUIDS</t>
  </si>
  <si>
    <t>SERMEDIC</t>
  </si>
  <si>
    <t>ACTAVIS</t>
  </si>
  <si>
    <t>FARMACEUTICA GALENUS</t>
  </si>
  <si>
    <t>STERIL ROMANIA</t>
  </si>
  <si>
    <t>TUNIC PROD</t>
  </si>
  <si>
    <t>PLASTIC PROD</t>
  </si>
  <si>
    <t>NOVA FIT</t>
  </si>
  <si>
    <t>EPRUBETA FARM</t>
  </si>
  <si>
    <t>SOCORO SUPPLY</t>
  </si>
  <si>
    <t>ZUGRAVUL</t>
  </si>
  <si>
    <t>POENARU MARIN</t>
  </si>
  <si>
    <t>IDM DINAMIC</t>
  </si>
  <si>
    <t>DERATY MAX</t>
  </si>
  <si>
    <t>SPEED CONSTRUCT</t>
  </si>
  <si>
    <t>MANOPRINTING</t>
  </si>
  <si>
    <t>IBERIA</t>
  </si>
  <si>
    <t>MEDICAMENTE</t>
  </si>
  <si>
    <t>MATERIALE SANITARE</t>
  </si>
  <si>
    <t>REPARATII CURENTE</t>
  </si>
  <si>
    <t>BUGET ASIG. SOCIALE</t>
  </si>
  <si>
    <t>CONTRIBUTII  SAL. AF LUNII  FEB. 2013</t>
  </si>
  <si>
    <t>BUGETUL DE STAT</t>
  </si>
  <si>
    <t>CLESTAR</t>
  </si>
  <si>
    <t>DANY CRIS</t>
  </si>
  <si>
    <t>MEDISAN COM</t>
  </si>
  <si>
    <t>RAZIMED</t>
  </si>
  <si>
    <t>ROTA IMPEX</t>
  </si>
  <si>
    <t>TROSCOT INTER GROUP</t>
  </si>
  <si>
    <t>PRACTIC PORD COM</t>
  </si>
  <si>
    <t>BIOCHEM SOLUTIONS</t>
  </si>
  <si>
    <t>OBIECTE INVENTAR</t>
  </si>
  <si>
    <t>DEDEMAN</t>
  </si>
  <si>
    <t>TV SAT</t>
  </si>
  <si>
    <t>RER ECOLOGIC</t>
  </si>
  <si>
    <t>EXTRABUGETAR</t>
  </si>
  <si>
    <t>CTCE PIATRA NEAMT</t>
  </si>
  <si>
    <t>NASTIMED</t>
  </si>
  <si>
    <t>ORANGE ROMANIA</t>
  </si>
  <si>
    <t>FARMEXPERT</t>
  </si>
  <si>
    <t>DIDICOM</t>
  </si>
  <si>
    <t>MARIDOR</t>
  </si>
  <si>
    <t>CONVORBIRI TELEFONICE</t>
  </si>
  <si>
    <t>CHEQUE DEJEUNER</t>
  </si>
  <si>
    <t>TICHETE MASA</t>
  </si>
  <si>
    <t>BURSE REZIDENTI</t>
  </si>
  <si>
    <t>INFOSOFT</t>
  </si>
  <si>
    <t>SPITAL SAPOCA</t>
  </si>
  <si>
    <t>RESTITUIRE CM</t>
  </si>
  <si>
    <t>ROMTELECOM</t>
  </si>
  <si>
    <t>URBIO RO</t>
  </si>
  <si>
    <t>CONVORBIRI</t>
  </si>
  <si>
    <t>MATEX COMERCIAL</t>
  </si>
  <si>
    <t>FOREST GARDEN</t>
  </si>
  <si>
    <t>INTERSPORT</t>
  </si>
  <si>
    <t>TEHNO SRL</t>
  </si>
  <si>
    <t xml:space="preserve">CONSULT MERIDIAN </t>
  </si>
  <si>
    <t>LABORATOARELE BIOCLINICA</t>
  </si>
  <si>
    <t>MEDCENTER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</si>
</sst>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7">
      <selection activeCell="B25" sqref="B25:D25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69" t="s">
        <v>14</v>
      </c>
      <c r="B4" s="69"/>
      <c r="C4" s="69"/>
      <c r="D4" s="69"/>
    </row>
    <row r="5" spans="1:4" ht="15.75">
      <c r="A5" s="69" t="s">
        <v>15</v>
      </c>
      <c r="B5" s="69"/>
      <c r="C5" s="69"/>
      <c r="D5" s="69"/>
    </row>
    <row r="11" spans="1:4" ht="12.75">
      <c r="A11" s="68" t="s">
        <v>0</v>
      </c>
      <c r="B11" s="68" t="s">
        <v>1</v>
      </c>
      <c r="C11" s="83" t="s">
        <v>2</v>
      </c>
      <c r="D11" s="83" t="s">
        <v>3</v>
      </c>
    </row>
    <row r="12" spans="1:4" ht="12.75">
      <c r="A12" s="79"/>
      <c r="B12" s="81"/>
      <c r="C12" s="84"/>
      <c r="D12" s="84"/>
    </row>
    <row r="13" spans="1:4" ht="12.75">
      <c r="A13" s="80"/>
      <c r="B13" s="82"/>
      <c r="C13" s="85"/>
      <c r="D13" s="85"/>
    </row>
    <row r="14" spans="1:4" ht="15.75" customHeight="1">
      <c r="A14" s="71" t="s">
        <v>4</v>
      </c>
      <c r="B14" s="73">
        <v>0</v>
      </c>
      <c r="C14" s="75"/>
      <c r="D14" s="75"/>
    </row>
    <row r="15" spans="1:4" ht="12.75">
      <c r="A15" s="72"/>
      <c r="B15" s="74"/>
      <c r="C15" s="76"/>
      <c r="D15" s="76"/>
    </row>
    <row r="16" spans="1:4" ht="12.75">
      <c r="A16" s="1"/>
      <c r="B16" s="2">
        <v>13400</v>
      </c>
      <c r="C16" s="1" t="s">
        <v>24</v>
      </c>
      <c r="D16" s="1" t="s">
        <v>25</v>
      </c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71" t="s">
        <v>5</v>
      </c>
      <c r="B23" s="73">
        <f>B25</f>
        <v>14000</v>
      </c>
      <c r="C23" s="75"/>
      <c r="D23" s="75"/>
    </row>
    <row r="24" spans="1:4" ht="12.75">
      <c r="A24" s="72"/>
      <c r="B24" s="74"/>
      <c r="C24" s="76"/>
      <c r="D24" s="76"/>
    </row>
    <row r="25" spans="1:4" ht="12.75">
      <c r="A25" s="1"/>
      <c r="B25" s="8">
        <v>14000</v>
      </c>
      <c r="C25" s="7" t="s">
        <v>26</v>
      </c>
      <c r="D25" s="1" t="s">
        <v>27</v>
      </c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77" t="s">
        <v>6</v>
      </c>
      <c r="B34" s="73">
        <v>0</v>
      </c>
      <c r="C34" s="75"/>
      <c r="D34" s="75"/>
    </row>
    <row r="35" spans="1:4" ht="15.75" customHeight="1">
      <c r="A35" s="78"/>
      <c r="B35" s="74"/>
      <c r="C35" s="76"/>
      <c r="D35" s="76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71" t="s">
        <v>7</v>
      </c>
      <c r="B42" s="73">
        <v>0</v>
      </c>
      <c r="C42" s="75"/>
      <c r="D42" s="75"/>
    </row>
    <row r="43" spans="1:4" ht="12.75">
      <c r="A43" s="72"/>
      <c r="B43" s="74"/>
      <c r="C43" s="76"/>
      <c r="D43" s="76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14000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69" t="s">
        <v>10</v>
      </c>
      <c r="D51" s="69"/>
    </row>
    <row r="52" spans="1:4" ht="15.75">
      <c r="A52" s="4" t="s">
        <v>9</v>
      </c>
      <c r="B52" s="3"/>
      <c r="C52" s="70" t="s">
        <v>11</v>
      </c>
      <c r="D52" s="70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69" t="s">
        <v>12</v>
      </c>
      <c r="D56" s="69"/>
    </row>
    <row r="57" spans="2:4" ht="15.75">
      <c r="B57" s="3"/>
      <c r="C57" s="69" t="s">
        <v>13</v>
      </c>
      <c r="D57" s="69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6:G82"/>
  <sheetViews>
    <sheetView workbookViewId="0" topLeftCell="D5">
      <selection activeCell="G56" sqref="G56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36.8515625" style="0" customWidth="1"/>
    <col min="7" max="7" width="45.140625" style="0" customWidth="1"/>
  </cols>
  <sheetData>
    <row r="6" spans="4:7" ht="15.75">
      <c r="D6" s="69" t="s">
        <v>14</v>
      </c>
      <c r="E6" s="69"/>
      <c r="F6" s="69"/>
      <c r="G6" s="69"/>
    </row>
    <row r="7" spans="4:7" ht="15.75">
      <c r="D7" s="69" t="s">
        <v>15</v>
      </c>
      <c r="E7" s="69"/>
      <c r="F7" s="69"/>
      <c r="G7" s="69"/>
    </row>
    <row r="12" spans="4:7" ht="12.75">
      <c r="D12" s="83" t="s">
        <v>0</v>
      </c>
      <c r="E12" s="83" t="s">
        <v>1</v>
      </c>
      <c r="F12" s="83" t="s">
        <v>2</v>
      </c>
      <c r="G12" s="83" t="s">
        <v>3</v>
      </c>
    </row>
    <row r="13" spans="4:7" ht="12.75">
      <c r="D13" s="84"/>
      <c r="E13" s="86"/>
      <c r="F13" s="84"/>
      <c r="G13" s="84"/>
    </row>
    <row r="14" spans="4:7" ht="12.75">
      <c r="D14" s="85"/>
      <c r="E14" s="87"/>
      <c r="F14" s="85"/>
      <c r="G14" s="85"/>
    </row>
    <row r="15" spans="4:7" ht="12.75">
      <c r="D15" s="71" t="s">
        <v>4</v>
      </c>
      <c r="E15" s="73">
        <f>E17+E18+E19</f>
        <v>344248</v>
      </c>
      <c r="F15" s="75"/>
      <c r="G15" s="75"/>
    </row>
    <row r="16" spans="4:7" ht="12.75">
      <c r="D16" s="72"/>
      <c r="E16" s="74"/>
      <c r="F16" s="76"/>
      <c r="G16" s="76"/>
    </row>
    <row r="17" spans="4:7" ht="12.75" customHeight="1">
      <c r="D17" s="1"/>
      <c r="E17" s="2">
        <v>344248</v>
      </c>
      <c r="F17" s="1" t="s">
        <v>46</v>
      </c>
      <c r="G17" s="1" t="s">
        <v>45</v>
      </c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71" t="s">
        <v>5</v>
      </c>
      <c r="E24" s="73">
        <f>SUM(E26:E55)</f>
        <v>537462.3099999999</v>
      </c>
      <c r="F24" s="75"/>
      <c r="G24" s="75"/>
    </row>
    <row r="25" spans="4:7" ht="12.75">
      <c r="D25" s="72"/>
      <c r="E25" s="74"/>
      <c r="F25" s="76"/>
      <c r="G25" s="76"/>
    </row>
    <row r="26" spans="4:7" ht="15.75">
      <c r="D26" s="27"/>
      <c r="E26" s="18">
        <v>1319.49</v>
      </c>
      <c r="F26" s="58" t="s">
        <v>47</v>
      </c>
      <c r="G26" s="58" t="s">
        <v>32</v>
      </c>
    </row>
    <row r="27" spans="4:7" ht="15.75">
      <c r="D27" s="27"/>
      <c r="E27" s="18">
        <v>1447.95</v>
      </c>
      <c r="F27" s="58" t="s">
        <v>48</v>
      </c>
      <c r="G27" s="58" t="s">
        <v>32</v>
      </c>
    </row>
    <row r="28" spans="4:7" ht="15.75">
      <c r="D28" s="27"/>
      <c r="E28" s="18">
        <v>3868.8</v>
      </c>
      <c r="F28" s="58" t="s">
        <v>49</v>
      </c>
      <c r="G28" s="58" t="s">
        <v>32</v>
      </c>
    </row>
    <row r="29" spans="4:7" ht="15.75">
      <c r="D29" s="27"/>
      <c r="E29" s="18">
        <v>10503.28</v>
      </c>
      <c r="F29" s="58" t="s">
        <v>50</v>
      </c>
      <c r="G29" s="58" t="s">
        <v>73</v>
      </c>
    </row>
    <row r="30" spans="4:7" ht="15.75">
      <c r="D30" s="27"/>
      <c r="E30" s="18">
        <v>1135.77</v>
      </c>
      <c r="F30" s="58" t="s">
        <v>50</v>
      </c>
      <c r="G30" s="58" t="s">
        <v>73</v>
      </c>
    </row>
    <row r="31" spans="4:7" ht="15.75">
      <c r="D31" s="27"/>
      <c r="E31" s="18">
        <v>84151.73</v>
      </c>
      <c r="F31" s="58" t="s">
        <v>51</v>
      </c>
      <c r="G31" s="58" t="s">
        <v>74</v>
      </c>
    </row>
    <row r="32" spans="4:7" ht="15.75">
      <c r="D32" s="27"/>
      <c r="E32" s="18">
        <v>16436.44</v>
      </c>
      <c r="F32" s="58" t="s">
        <v>52</v>
      </c>
      <c r="G32" s="58" t="s">
        <v>32</v>
      </c>
    </row>
    <row r="33" spans="4:7" ht="15.75">
      <c r="D33" s="27"/>
      <c r="E33" s="18">
        <v>6292</v>
      </c>
      <c r="F33" s="58" t="s">
        <v>53</v>
      </c>
      <c r="G33" s="58" t="s">
        <v>32</v>
      </c>
    </row>
    <row r="34" spans="4:7" ht="15.75">
      <c r="D34" s="27"/>
      <c r="E34" s="18">
        <v>1405.94</v>
      </c>
      <c r="F34" s="58" t="s">
        <v>54</v>
      </c>
      <c r="G34" s="58" t="s">
        <v>29</v>
      </c>
    </row>
    <row r="35" spans="4:7" ht="15.75">
      <c r="D35" s="27"/>
      <c r="E35" s="18">
        <v>631.9</v>
      </c>
      <c r="F35" s="58" t="s">
        <v>55</v>
      </c>
      <c r="G35" s="58" t="s">
        <v>29</v>
      </c>
    </row>
    <row r="36" spans="4:7" ht="15.75">
      <c r="D36" s="27"/>
      <c r="E36" s="18">
        <v>13854.19</v>
      </c>
      <c r="F36" s="58" t="s">
        <v>56</v>
      </c>
      <c r="G36" s="58" t="s">
        <v>75</v>
      </c>
    </row>
    <row r="37" spans="4:7" ht="15.75">
      <c r="D37" s="27"/>
      <c r="E37" s="18">
        <v>132812.4</v>
      </c>
      <c r="F37" s="58" t="s">
        <v>57</v>
      </c>
      <c r="G37" s="58" t="s">
        <v>76</v>
      </c>
    </row>
    <row r="38" spans="4:7" ht="15.75">
      <c r="D38" s="27"/>
      <c r="E38" s="18">
        <v>82338.68</v>
      </c>
      <c r="F38" s="58" t="s">
        <v>58</v>
      </c>
      <c r="G38" s="58" t="s">
        <v>40</v>
      </c>
    </row>
    <row r="39" spans="4:7" ht="15.75">
      <c r="D39" s="27"/>
      <c r="E39" s="18">
        <v>4630</v>
      </c>
      <c r="F39" s="58" t="s">
        <v>59</v>
      </c>
      <c r="G39" s="58" t="s">
        <v>73</v>
      </c>
    </row>
    <row r="40" spans="4:7" ht="15.75">
      <c r="D40" s="27"/>
      <c r="E40" s="18">
        <v>1246.09</v>
      </c>
      <c r="F40" s="58" t="s">
        <v>60</v>
      </c>
      <c r="G40" s="58" t="s">
        <v>29</v>
      </c>
    </row>
    <row r="41" spans="4:7" ht="15.75">
      <c r="D41" s="27"/>
      <c r="E41" s="18">
        <v>620</v>
      </c>
      <c r="F41" s="58" t="s">
        <v>61</v>
      </c>
      <c r="G41" s="58" t="s">
        <v>29</v>
      </c>
    </row>
    <row r="42" spans="4:7" ht="15.75">
      <c r="D42" s="27"/>
      <c r="E42" s="18">
        <v>558</v>
      </c>
      <c r="F42" s="58" t="s">
        <v>62</v>
      </c>
      <c r="G42" s="58" t="s">
        <v>29</v>
      </c>
    </row>
    <row r="43" spans="4:7" ht="15.75">
      <c r="D43" s="27"/>
      <c r="E43" s="18">
        <v>744</v>
      </c>
      <c r="F43" s="58" t="s">
        <v>63</v>
      </c>
      <c r="G43" s="58" t="s">
        <v>29</v>
      </c>
    </row>
    <row r="44" spans="4:7" ht="15.75">
      <c r="D44" s="27"/>
      <c r="E44" s="18">
        <v>28651.74</v>
      </c>
      <c r="F44" s="58" t="s">
        <v>64</v>
      </c>
      <c r="G44" s="58" t="s">
        <v>39</v>
      </c>
    </row>
    <row r="45" spans="4:7" ht="15.75">
      <c r="D45" s="27"/>
      <c r="E45" s="18">
        <v>1294.08</v>
      </c>
      <c r="F45" s="58" t="s">
        <v>65</v>
      </c>
      <c r="G45" s="58" t="s">
        <v>29</v>
      </c>
    </row>
    <row r="46" spans="4:7" ht="15.75">
      <c r="D46" s="27"/>
      <c r="E46" s="18">
        <v>4076.3</v>
      </c>
      <c r="F46" s="58" t="s">
        <v>66</v>
      </c>
      <c r="G46" s="58" t="s">
        <v>29</v>
      </c>
    </row>
    <row r="47" spans="4:7" ht="15.75">
      <c r="D47" s="27"/>
      <c r="E47" s="18">
        <v>1374.25</v>
      </c>
      <c r="F47" s="58" t="s">
        <v>67</v>
      </c>
      <c r="G47" s="58" t="s">
        <v>29</v>
      </c>
    </row>
    <row r="48" spans="4:7" ht="15.75">
      <c r="D48" s="27"/>
      <c r="E48" s="18">
        <v>4534.68</v>
      </c>
      <c r="F48" s="58" t="s">
        <v>68</v>
      </c>
      <c r="G48" s="58" t="s">
        <v>29</v>
      </c>
    </row>
    <row r="49" spans="4:7" ht="15.75">
      <c r="D49" s="27"/>
      <c r="E49" s="18">
        <v>4071.42</v>
      </c>
      <c r="F49" s="58" t="s">
        <v>70</v>
      </c>
      <c r="G49" s="58" t="s">
        <v>69</v>
      </c>
    </row>
    <row r="50" spans="4:7" ht="15.75">
      <c r="D50" s="27"/>
      <c r="E50" s="18">
        <v>445.73</v>
      </c>
      <c r="F50" s="58" t="s">
        <v>70</v>
      </c>
      <c r="G50" s="58" t="s">
        <v>77</v>
      </c>
    </row>
    <row r="51" spans="4:7" ht="15.75">
      <c r="D51" s="27"/>
      <c r="E51" s="18">
        <v>1563.6</v>
      </c>
      <c r="F51" s="58" t="s">
        <v>71</v>
      </c>
      <c r="G51" s="58" t="s">
        <v>29</v>
      </c>
    </row>
    <row r="52" spans="4:7" ht="15.75">
      <c r="D52" s="27"/>
      <c r="E52" s="18">
        <v>671.56</v>
      </c>
      <c r="F52" s="58" t="s">
        <v>72</v>
      </c>
      <c r="G52" s="58" t="s">
        <v>29</v>
      </c>
    </row>
    <row r="53" spans="4:7" ht="15.75">
      <c r="D53" s="27"/>
      <c r="E53" s="18">
        <v>75.67</v>
      </c>
      <c r="F53" s="58" t="s">
        <v>50</v>
      </c>
      <c r="G53" s="58" t="s">
        <v>73</v>
      </c>
    </row>
    <row r="54" spans="4:7" ht="15.75">
      <c r="D54" s="27"/>
      <c r="E54" s="18">
        <v>123694.96</v>
      </c>
      <c r="F54" s="58" t="s">
        <v>36</v>
      </c>
      <c r="G54" s="58" t="s">
        <v>32</v>
      </c>
    </row>
    <row r="55" spans="4:7" ht="15.75">
      <c r="D55" s="27"/>
      <c r="E55" s="18">
        <v>3011.66</v>
      </c>
      <c r="F55" s="58" t="s">
        <v>51</v>
      </c>
      <c r="G55" s="58" t="s">
        <v>74</v>
      </c>
    </row>
    <row r="56" spans="4:7" ht="15.75">
      <c r="D56" s="27"/>
      <c r="E56" s="18"/>
      <c r="F56" s="58"/>
      <c r="G56" s="58"/>
    </row>
    <row r="57" spans="4:7" ht="14.25">
      <c r="D57" s="1"/>
      <c r="E57" s="65"/>
      <c r="F57" s="59"/>
      <c r="G57" s="59"/>
    </row>
    <row r="58" spans="4:7" ht="14.25">
      <c r="D58" s="1"/>
      <c r="E58" s="65"/>
      <c r="F58" s="1"/>
      <c r="G58" s="1"/>
    </row>
    <row r="59" spans="4:7" ht="12.75">
      <c r="D59" s="77" t="s">
        <v>6</v>
      </c>
      <c r="E59" s="96">
        <v>0</v>
      </c>
      <c r="F59" s="75"/>
      <c r="G59" s="75"/>
    </row>
    <row r="60" spans="4:7" ht="18" customHeight="1">
      <c r="D60" s="78"/>
      <c r="E60" s="97"/>
      <c r="F60" s="76"/>
      <c r="G60" s="76"/>
    </row>
    <row r="61" spans="4:7" ht="14.25">
      <c r="D61" s="1"/>
      <c r="E61" s="65"/>
      <c r="F61" s="1"/>
      <c r="G61" s="1"/>
    </row>
    <row r="62" spans="4:7" ht="14.25">
      <c r="D62" s="1"/>
      <c r="E62" s="65"/>
      <c r="F62" s="1"/>
      <c r="G62" s="1"/>
    </row>
    <row r="63" spans="4:7" ht="12.75">
      <c r="D63" s="1"/>
      <c r="E63" s="2"/>
      <c r="F63" s="1"/>
      <c r="G63" s="1"/>
    </row>
    <row r="64" spans="4:7" ht="12.75">
      <c r="D64" s="1"/>
      <c r="E64" s="2"/>
      <c r="F64" s="1"/>
      <c r="G64" s="1"/>
    </row>
    <row r="65" spans="4:7" ht="12.75">
      <c r="D65" s="1"/>
      <c r="E65" s="2"/>
      <c r="F65" s="1"/>
      <c r="G65" s="1"/>
    </row>
    <row r="66" spans="4:7" ht="12.75">
      <c r="D66" s="1"/>
      <c r="E66" s="2"/>
      <c r="F66" s="1"/>
      <c r="G66" s="1"/>
    </row>
    <row r="67" spans="4:7" ht="12.75">
      <c r="D67" s="71" t="s">
        <v>7</v>
      </c>
      <c r="E67" s="73">
        <v>0</v>
      </c>
      <c r="F67" s="75"/>
      <c r="G67" s="75"/>
    </row>
    <row r="68" spans="4:7" ht="12.75">
      <c r="D68" s="72"/>
      <c r="E68" s="74"/>
      <c r="F68" s="76"/>
      <c r="G68" s="76"/>
    </row>
    <row r="69" spans="4:7" ht="12.75">
      <c r="D69" s="1"/>
      <c r="E69" s="2"/>
      <c r="F69" s="1"/>
      <c r="G69" s="1"/>
    </row>
    <row r="70" spans="4:7" ht="12.75">
      <c r="D70" s="1"/>
      <c r="E70" s="2"/>
      <c r="F70" s="1"/>
      <c r="G70" s="1"/>
    </row>
    <row r="71" spans="4:7" ht="12.75">
      <c r="D71" s="1"/>
      <c r="E71" s="2"/>
      <c r="F71" s="1"/>
      <c r="G71" s="1"/>
    </row>
    <row r="72" spans="4:7" ht="12.75">
      <c r="D72" s="1"/>
      <c r="E72" s="2"/>
      <c r="F72" s="1"/>
      <c r="G72" s="1"/>
    </row>
    <row r="73" spans="4:7" ht="15.75">
      <c r="D73" s="9" t="s">
        <v>16</v>
      </c>
      <c r="E73" s="10">
        <f>E15+E24</f>
        <v>881710.3099999999</v>
      </c>
      <c r="F73" s="9"/>
      <c r="G73" s="9"/>
    </row>
    <row r="74" ht="12.75">
      <c r="E74" s="3"/>
    </row>
    <row r="75" ht="12.75">
      <c r="E75" s="3"/>
    </row>
    <row r="76" spans="4:7" ht="15.75">
      <c r="D76" s="5" t="s">
        <v>8</v>
      </c>
      <c r="E76" s="3"/>
      <c r="F76" s="69" t="s">
        <v>10</v>
      </c>
      <c r="G76" s="69"/>
    </row>
    <row r="77" spans="4:7" ht="15.75">
      <c r="D77" s="4" t="s">
        <v>9</v>
      </c>
      <c r="E77" s="3"/>
      <c r="F77" s="70" t="s">
        <v>11</v>
      </c>
      <c r="G77" s="70"/>
    </row>
    <row r="78" ht="12.75">
      <c r="E78" s="3"/>
    </row>
    <row r="79" ht="12.75">
      <c r="E79" s="3"/>
    </row>
    <row r="80" ht="12.75">
      <c r="E80" s="3"/>
    </row>
    <row r="81" spans="5:7" ht="15.75">
      <c r="E81" s="3"/>
      <c r="F81" s="69" t="s">
        <v>12</v>
      </c>
      <c r="G81" s="69"/>
    </row>
    <row r="82" spans="5:7" ht="15.75">
      <c r="E82" s="3"/>
      <c r="F82" s="69" t="s">
        <v>13</v>
      </c>
      <c r="G82" s="69"/>
    </row>
  </sheetData>
  <mergeCells count="26">
    <mergeCell ref="D6:G6"/>
    <mergeCell ref="D7:G7"/>
    <mergeCell ref="D12:D14"/>
    <mergeCell ref="E12:E14"/>
    <mergeCell ref="F12:F14"/>
    <mergeCell ref="G12:G14"/>
    <mergeCell ref="D15:D16"/>
    <mergeCell ref="E15:E16"/>
    <mergeCell ref="F15:F16"/>
    <mergeCell ref="G15:G16"/>
    <mergeCell ref="D24:D25"/>
    <mergeCell ref="E24:E25"/>
    <mergeCell ref="F24:F25"/>
    <mergeCell ref="G24:G25"/>
    <mergeCell ref="D59:D60"/>
    <mergeCell ref="E59:E60"/>
    <mergeCell ref="F59:F60"/>
    <mergeCell ref="G59:G60"/>
    <mergeCell ref="D67:D68"/>
    <mergeCell ref="E67:E68"/>
    <mergeCell ref="F67:F68"/>
    <mergeCell ref="G67:G68"/>
    <mergeCell ref="F76:G76"/>
    <mergeCell ref="F77:G77"/>
    <mergeCell ref="F81:G81"/>
    <mergeCell ref="F82:G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82"/>
  <sheetViews>
    <sheetView workbookViewId="0" topLeftCell="A6">
      <selection activeCell="I24" sqref="I24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32.851562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83" t="s">
        <v>0</v>
      </c>
      <c r="B12" s="83" t="s">
        <v>1</v>
      </c>
      <c r="C12" s="83" t="s">
        <v>2</v>
      </c>
      <c r="D12" s="83" t="s">
        <v>3</v>
      </c>
    </row>
    <row r="13" spans="1:4" ht="12.75">
      <c r="A13" s="84"/>
      <c r="B13" s="86"/>
      <c r="C13" s="84"/>
      <c r="D13" s="84"/>
    </row>
    <row r="14" spans="1:4" ht="12.75">
      <c r="A14" s="85"/>
      <c r="B14" s="87"/>
      <c r="C14" s="85"/>
      <c r="D14" s="85"/>
    </row>
    <row r="15" spans="1:4" ht="12.75">
      <c r="A15" s="71" t="s">
        <v>4</v>
      </c>
      <c r="B15" s="73">
        <f>B17</f>
        <v>0</v>
      </c>
      <c r="C15" s="75"/>
      <c r="D15" s="75"/>
    </row>
    <row r="16" spans="1:4" ht="12.75">
      <c r="A16" s="72"/>
      <c r="B16" s="74"/>
      <c r="C16" s="76"/>
      <c r="D16" s="7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71" t="s">
        <v>5</v>
      </c>
      <c r="B19" s="73">
        <f>SUM(B21:B57)</f>
        <v>160843.81000000003</v>
      </c>
      <c r="C19" s="75"/>
      <c r="D19" s="75"/>
    </row>
    <row r="20" spans="1:4" ht="12.75">
      <c r="A20" s="72"/>
      <c r="B20" s="74"/>
      <c r="C20" s="76"/>
      <c r="D20" s="76"/>
    </row>
    <row r="21" spans="1:4" ht="15.75">
      <c r="A21" s="27"/>
      <c r="B21" s="67">
        <v>12511.69</v>
      </c>
      <c r="C21" s="58" t="s">
        <v>78</v>
      </c>
      <c r="D21" s="58" t="s">
        <v>109</v>
      </c>
    </row>
    <row r="22" spans="1:4" ht="15.75">
      <c r="A22" s="27"/>
      <c r="B22" s="67">
        <v>215.28</v>
      </c>
      <c r="C22" s="58" t="s">
        <v>79</v>
      </c>
      <c r="D22" s="58" t="s">
        <v>109</v>
      </c>
    </row>
    <row r="23" spans="1:4" ht="15.75">
      <c r="A23" s="27"/>
      <c r="B23" s="67">
        <v>12886.76</v>
      </c>
      <c r="C23" s="58" t="s">
        <v>80</v>
      </c>
      <c r="D23" s="58" t="s">
        <v>109</v>
      </c>
    </row>
    <row r="24" spans="1:4" ht="15.75">
      <c r="A24" s="27"/>
      <c r="B24" s="67">
        <v>655.68</v>
      </c>
      <c r="C24" s="58" t="s">
        <v>81</v>
      </c>
      <c r="D24" s="58" t="s">
        <v>109</v>
      </c>
    </row>
    <row r="25" spans="1:4" ht="15.75">
      <c r="A25" s="27"/>
      <c r="B25" s="67">
        <v>1799.24</v>
      </c>
      <c r="C25" s="58" t="s">
        <v>82</v>
      </c>
      <c r="D25" s="58" t="s">
        <v>109</v>
      </c>
    </row>
    <row r="26" spans="1:4" ht="15.75">
      <c r="A26" s="27"/>
      <c r="B26" s="67">
        <v>6598.52</v>
      </c>
      <c r="C26" s="58" t="s">
        <v>83</v>
      </c>
      <c r="D26" s="58" t="s">
        <v>109</v>
      </c>
    </row>
    <row r="27" spans="1:4" ht="15.75">
      <c r="A27" s="27"/>
      <c r="B27" s="67">
        <v>9413.35</v>
      </c>
      <c r="C27" s="58" t="s">
        <v>84</v>
      </c>
      <c r="D27" s="58" t="s">
        <v>109</v>
      </c>
    </row>
    <row r="28" spans="1:4" ht="15.75">
      <c r="A28" s="27"/>
      <c r="B28" s="67">
        <v>20496.67</v>
      </c>
      <c r="C28" s="58" t="s">
        <v>85</v>
      </c>
      <c r="D28" s="58" t="s">
        <v>109</v>
      </c>
    </row>
    <row r="29" spans="1:4" ht="15.75">
      <c r="A29" s="27"/>
      <c r="B29" s="67">
        <v>7324.74</v>
      </c>
      <c r="C29" s="58" t="s">
        <v>86</v>
      </c>
      <c r="D29" s="58" t="s">
        <v>109</v>
      </c>
    </row>
    <row r="30" spans="1:4" ht="15.75">
      <c r="A30" s="27"/>
      <c r="B30" s="67">
        <v>2279.58</v>
      </c>
      <c r="C30" s="58" t="s">
        <v>87</v>
      </c>
      <c r="D30" s="58" t="s">
        <v>109</v>
      </c>
    </row>
    <row r="31" spans="1:4" ht="15.75">
      <c r="A31" s="27"/>
      <c r="B31" s="67">
        <v>2727.18</v>
      </c>
      <c r="C31" s="58" t="s">
        <v>88</v>
      </c>
      <c r="D31" s="58" t="s">
        <v>109</v>
      </c>
    </row>
    <row r="32" spans="1:4" ht="15.75">
      <c r="A32" s="27"/>
      <c r="B32" s="67">
        <v>85.02</v>
      </c>
      <c r="C32" s="58" t="s">
        <v>89</v>
      </c>
      <c r="D32" s="58" t="s">
        <v>109</v>
      </c>
    </row>
    <row r="33" spans="1:4" ht="15.75">
      <c r="A33" s="27"/>
      <c r="B33" s="67">
        <v>1959.89</v>
      </c>
      <c r="C33" s="58" t="s">
        <v>90</v>
      </c>
      <c r="D33" s="58" t="s">
        <v>109</v>
      </c>
    </row>
    <row r="34" spans="1:4" ht="15.75">
      <c r="A34" s="27"/>
      <c r="B34" s="67">
        <v>3266.64</v>
      </c>
      <c r="C34" s="58" t="s">
        <v>91</v>
      </c>
      <c r="D34" s="58" t="s">
        <v>109</v>
      </c>
    </row>
    <row r="35" spans="1:4" ht="15.75">
      <c r="A35" s="27"/>
      <c r="B35" s="67">
        <v>4120.2</v>
      </c>
      <c r="C35" s="58" t="s">
        <v>92</v>
      </c>
      <c r="D35" s="58" t="s">
        <v>109</v>
      </c>
    </row>
    <row r="36" spans="1:4" ht="15.75">
      <c r="A36" s="27"/>
      <c r="B36" s="67">
        <v>396.88</v>
      </c>
      <c r="C36" s="58" t="s">
        <v>93</v>
      </c>
      <c r="D36" s="58" t="s">
        <v>109</v>
      </c>
    </row>
    <row r="37" spans="1:4" ht="15.75">
      <c r="A37" s="27"/>
      <c r="B37" s="67">
        <v>1880.29</v>
      </c>
      <c r="C37" s="58" t="s">
        <v>94</v>
      </c>
      <c r="D37" s="58" t="s">
        <v>109</v>
      </c>
    </row>
    <row r="38" spans="1:4" ht="15.75">
      <c r="A38" s="27"/>
      <c r="B38" s="67">
        <v>269.45</v>
      </c>
      <c r="C38" s="58" t="s">
        <v>95</v>
      </c>
      <c r="D38" s="58" t="s">
        <v>109</v>
      </c>
    </row>
    <row r="39" spans="1:4" ht="15.75">
      <c r="A39" s="27"/>
      <c r="B39" s="67">
        <v>2674.68</v>
      </c>
      <c r="C39" s="58" t="s">
        <v>96</v>
      </c>
      <c r="D39" s="58" t="s">
        <v>110</v>
      </c>
    </row>
    <row r="40" spans="1:4" ht="15.75">
      <c r="A40" s="27"/>
      <c r="B40" s="67">
        <v>413.54</v>
      </c>
      <c r="C40" s="58" t="s">
        <v>97</v>
      </c>
      <c r="D40" s="58" t="s">
        <v>110</v>
      </c>
    </row>
    <row r="41" spans="1:4" ht="15.75">
      <c r="A41" s="27"/>
      <c r="B41" s="67">
        <v>1701.28</v>
      </c>
      <c r="C41" s="58" t="s">
        <v>92</v>
      </c>
      <c r="D41" s="58" t="s">
        <v>110</v>
      </c>
    </row>
    <row r="42" spans="1:4" ht="15.75">
      <c r="A42" s="27"/>
      <c r="B42" s="67">
        <v>825</v>
      </c>
      <c r="C42" s="58" t="s">
        <v>72</v>
      </c>
      <c r="D42" s="58" t="s">
        <v>110</v>
      </c>
    </row>
    <row r="43" spans="1:4" ht="15.75">
      <c r="A43" s="27"/>
      <c r="B43" s="67">
        <v>1261.08</v>
      </c>
      <c r="C43" s="58" t="s">
        <v>98</v>
      </c>
      <c r="D43" s="58" t="s">
        <v>110</v>
      </c>
    </row>
    <row r="44" spans="1:4" ht="15.75">
      <c r="A44" s="27"/>
      <c r="B44" s="67">
        <v>1382.6</v>
      </c>
      <c r="C44" s="58" t="s">
        <v>99</v>
      </c>
      <c r="D44" s="58" t="s">
        <v>110</v>
      </c>
    </row>
    <row r="45" spans="1:4" ht="15.75">
      <c r="A45" s="27"/>
      <c r="B45" s="67">
        <v>265.86</v>
      </c>
      <c r="C45" s="58" t="s">
        <v>100</v>
      </c>
      <c r="D45" s="58" t="s">
        <v>110</v>
      </c>
    </row>
    <row r="46" spans="1:4" ht="15.75">
      <c r="A46" s="27"/>
      <c r="B46" s="67">
        <v>1079.79</v>
      </c>
      <c r="C46" s="58" t="s">
        <v>101</v>
      </c>
      <c r="D46" s="58" t="s">
        <v>110</v>
      </c>
    </row>
    <row r="47" spans="1:4" ht="15.75">
      <c r="A47" s="27"/>
      <c r="B47" s="67">
        <v>4338.12</v>
      </c>
      <c r="C47" s="58" t="s">
        <v>102</v>
      </c>
      <c r="D47" s="58" t="s">
        <v>111</v>
      </c>
    </row>
    <row r="48" spans="1:4" ht="15.75">
      <c r="A48" s="27"/>
      <c r="B48" s="67">
        <v>5782.72</v>
      </c>
      <c r="C48" s="58" t="s">
        <v>103</v>
      </c>
      <c r="D48" s="58" t="s">
        <v>39</v>
      </c>
    </row>
    <row r="49" spans="1:4" ht="15.75">
      <c r="A49" s="27"/>
      <c r="B49" s="67">
        <v>13118.99</v>
      </c>
      <c r="C49" s="58" t="s">
        <v>104</v>
      </c>
      <c r="D49" s="58" t="s">
        <v>32</v>
      </c>
    </row>
    <row r="50" spans="1:4" ht="15.75">
      <c r="A50" s="27"/>
      <c r="B50" s="67">
        <v>8251.75</v>
      </c>
      <c r="C50" s="58" t="s">
        <v>105</v>
      </c>
      <c r="D50" s="58" t="s">
        <v>29</v>
      </c>
    </row>
    <row r="51" spans="1:4" ht="15.75">
      <c r="A51" s="27"/>
      <c r="B51" s="67">
        <v>3976.3</v>
      </c>
      <c r="C51" s="58" t="s">
        <v>103</v>
      </c>
      <c r="D51" s="58" t="s">
        <v>32</v>
      </c>
    </row>
    <row r="52" spans="1:4" ht="15.75">
      <c r="A52" s="27"/>
      <c r="B52" s="67">
        <v>11791.45</v>
      </c>
      <c r="C52" s="58" t="s">
        <v>106</v>
      </c>
      <c r="D52" s="58" t="s">
        <v>111</v>
      </c>
    </row>
    <row r="53" spans="1:4" ht="15.75">
      <c r="A53" s="27"/>
      <c r="B53" s="67">
        <v>7291.2</v>
      </c>
      <c r="C53" s="58" t="s">
        <v>107</v>
      </c>
      <c r="D53" s="58" t="s">
        <v>32</v>
      </c>
    </row>
    <row r="54" spans="1:4" ht="15.75">
      <c r="A54" s="27"/>
      <c r="B54" s="67">
        <v>7559.35</v>
      </c>
      <c r="C54" s="58" t="s">
        <v>108</v>
      </c>
      <c r="D54" s="58" t="s">
        <v>32</v>
      </c>
    </row>
    <row r="55" spans="1:4" ht="15.75">
      <c r="A55" s="27"/>
      <c r="B55" s="67">
        <v>243.04</v>
      </c>
      <c r="C55" s="58" t="s">
        <v>101</v>
      </c>
      <c r="D55" s="58" t="s">
        <v>32</v>
      </c>
    </row>
    <row r="56" spans="1:4" ht="15.75">
      <c r="A56" s="27"/>
      <c r="B56" s="18"/>
      <c r="C56" s="66"/>
      <c r="D56" s="66"/>
    </row>
    <row r="57" spans="1:4" ht="12.75">
      <c r="A57" s="1"/>
      <c r="B57" s="2"/>
      <c r="C57" s="1"/>
      <c r="D57" s="1"/>
    </row>
    <row r="58" spans="1:4" ht="12.75">
      <c r="A58" s="77" t="s">
        <v>6</v>
      </c>
      <c r="B58" s="73">
        <v>0</v>
      </c>
      <c r="C58" s="75"/>
      <c r="D58" s="75"/>
    </row>
    <row r="59" spans="1:4" ht="19.5" customHeight="1">
      <c r="A59" s="78"/>
      <c r="B59" s="74"/>
      <c r="C59" s="76"/>
      <c r="D59" s="76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71" t="s">
        <v>7</v>
      </c>
      <c r="B66" s="73">
        <v>9413.35</v>
      </c>
      <c r="C66" s="75"/>
      <c r="D66" s="75"/>
    </row>
    <row r="67" spans="1:4" ht="12.75">
      <c r="A67" s="72"/>
      <c r="B67" s="74"/>
      <c r="C67" s="76"/>
      <c r="D67" s="76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5.75">
      <c r="A72" s="9" t="s">
        <v>16</v>
      </c>
      <c r="B72" s="10">
        <f>B15+B19</f>
        <v>160843.81000000003</v>
      </c>
      <c r="C72" s="9"/>
      <c r="D72" s="9"/>
    </row>
    <row r="73" spans="1:4" ht="15.75">
      <c r="A73" s="15"/>
      <c r="B73" s="16"/>
      <c r="C73" s="15"/>
      <c r="D73" s="15"/>
    </row>
    <row r="74" spans="1:4" ht="15.75">
      <c r="A74" s="15"/>
      <c r="B74" s="16"/>
      <c r="C74" s="15"/>
      <c r="D74" s="15"/>
    </row>
    <row r="75" ht="12.75">
      <c r="B75" s="3"/>
    </row>
    <row r="76" spans="1:4" ht="15.75">
      <c r="A76" s="5" t="s">
        <v>8</v>
      </c>
      <c r="B76" s="3"/>
      <c r="C76" s="69" t="s">
        <v>10</v>
      </c>
      <c r="D76" s="69"/>
    </row>
    <row r="77" spans="1:4" ht="15.75">
      <c r="A77" s="4" t="s">
        <v>9</v>
      </c>
      <c r="B77" s="3"/>
      <c r="C77" s="70" t="s">
        <v>20</v>
      </c>
      <c r="D77" s="70"/>
    </row>
    <row r="78" ht="12.75">
      <c r="B78" s="3"/>
    </row>
    <row r="79" ht="12.75">
      <c r="B79" s="3"/>
    </row>
    <row r="80" ht="12.75">
      <c r="B80" s="3"/>
    </row>
    <row r="81" spans="2:4" ht="15.75">
      <c r="B81" s="3"/>
      <c r="C81" s="69" t="s">
        <v>12</v>
      </c>
      <c r="D81" s="69"/>
    </row>
    <row r="82" spans="2:4" ht="15.75">
      <c r="B82" s="3"/>
      <c r="C82" s="69" t="s">
        <v>13</v>
      </c>
      <c r="D82" s="69"/>
    </row>
  </sheetData>
  <mergeCells count="26">
    <mergeCell ref="C76:D76"/>
    <mergeCell ref="C77:D77"/>
    <mergeCell ref="C81:D81"/>
    <mergeCell ref="C82:D82"/>
    <mergeCell ref="A66:A67"/>
    <mergeCell ref="B66:B67"/>
    <mergeCell ref="C66:C67"/>
    <mergeCell ref="D66:D67"/>
    <mergeCell ref="A58:A59"/>
    <mergeCell ref="B58:B59"/>
    <mergeCell ref="C58:C59"/>
    <mergeCell ref="D58:D59"/>
    <mergeCell ref="A19:A20"/>
    <mergeCell ref="B19:B20"/>
    <mergeCell ref="C19:C20"/>
    <mergeCell ref="D19:D2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46">
      <selection activeCell="H25" sqref="H25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36.0039062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83" t="s">
        <v>0</v>
      </c>
      <c r="B12" s="83" t="s">
        <v>1</v>
      </c>
      <c r="C12" s="83" t="s">
        <v>2</v>
      </c>
      <c r="D12" s="83" t="s">
        <v>3</v>
      </c>
    </row>
    <row r="13" spans="1:4" ht="12.75">
      <c r="A13" s="84"/>
      <c r="B13" s="86"/>
      <c r="C13" s="84"/>
      <c r="D13" s="84"/>
    </row>
    <row r="14" spans="1:4" ht="12.75">
      <c r="A14" s="85"/>
      <c r="B14" s="87"/>
      <c r="C14" s="85"/>
      <c r="D14" s="85"/>
    </row>
    <row r="15" spans="1:4" ht="12.75">
      <c r="A15" s="71" t="s">
        <v>4</v>
      </c>
      <c r="B15" s="73">
        <f>SUM(B17:B18)</f>
        <v>826254</v>
      </c>
      <c r="C15" s="75"/>
      <c r="D15" s="75"/>
    </row>
    <row r="16" spans="1:4" ht="12.75">
      <c r="A16" s="72"/>
      <c r="B16" s="74"/>
      <c r="C16" s="76"/>
      <c r="D16" s="76"/>
    </row>
    <row r="17" spans="1:4" ht="12.75">
      <c r="A17" s="1"/>
      <c r="B17" s="11">
        <v>641703</v>
      </c>
      <c r="C17" s="1" t="s">
        <v>112</v>
      </c>
      <c r="D17" s="1" t="s">
        <v>113</v>
      </c>
    </row>
    <row r="18" spans="1:4" ht="12.75">
      <c r="A18" s="1"/>
      <c r="B18" s="2">
        <v>184551</v>
      </c>
      <c r="C18" s="1" t="s">
        <v>114</v>
      </c>
      <c r="D18" s="1" t="s">
        <v>113</v>
      </c>
    </row>
    <row r="19" spans="1:4" ht="12.75">
      <c r="A19" s="1"/>
      <c r="B19" s="2"/>
      <c r="C19" s="1"/>
      <c r="D19" s="1"/>
    </row>
    <row r="20" spans="1:4" ht="12.75">
      <c r="A20" s="71" t="s">
        <v>5</v>
      </c>
      <c r="B20" s="73">
        <f>SUM(B22:B55)</f>
        <v>167041.56000000003</v>
      </c>
      <c r="C20" s="75"/>
      <c r="D20" s="75"/>
    </row>
    <row r="21" spans="1:4" ht="12.75">
      <c r="A21" s="72"/>
      <c r="B21" s="74"/>
      <c r="C21" s="76"/>
      <c r="D21" s="76"/>
    </row>
    <row r="22" spans="1:4" ht="12.75">
      <c r="A22" s="7"/>
      <c r="B22" s="11">
        <v>18886.87</v>
      </c>
      <c r="C22" s="1" t="s">
        <v>115</v>
      </c>
      <c r="D22" s="1" t="s">
        <v>32</v>
      </c>
    </row>
    <row r="23" spans="1:4" ht="12.75">
      <c r="A23" s="7"/>
      <c r="B23" s="12">
        <v>185.07</v>
      </c>
      <c r="C23" s="1" t="s">
        <v>116</v>
      </c>
      <c r="D23" s="1" t="s">
        <v>32</v>
      </c>
    </row>
    <row r="24" spans="1:4" ht="12.75">
      <c r="A24" s="7"/>
      <c r="B24" s="12">
        <v>21414.8</v>
      </c>
      <c r="C24" s="1" t="s">
        <v>117</v>
      </c>
      <c r="D24" s="1" t="s">
        <v>32</v>
      </c>
    </row>
    <row r="25" spans="1:4" ht="12.75">
      <c r="A25" s="7"/>
      <c r="B25" s="12">
        <v>62751.61</v>
      </c>
      <c r="C25" s="1" t="s">
        <v>57</v>
      </c>
      <c r="D25" s="1" t="s">
        <v>76</v>
      </c>
    </row>
    <row r="26" spans="1:4" ht="12.75">
      <c r="A26" s="7"/>
      <c r="B26" s="12">
        <v>25320.22</v>
      </c>
      <c r="C26" s="1" t="s">
        <v>118</v>
      </c>
      <c r="D26" s="1" t="s">
        <v>32</v>
      </c>
    </row>
    <row r="27" spans="1:4" ht="12.75">
      <c r="A27" s="7"/>
      <c r="B27" s="12">
        <v>260.4</v>
      </c>
      <c r="C27" s="1" t="s">
        <v>119</v>
      </c>
      <c r="D27" s="1" t="s">
        <v>39</v>
      </c>
    </row>
    <row r="28" spans="1:4" ht="12.75">
      <c r="A28" s="7"/>
      <c r="B28" s="12">
        <v>372</v>
      </c>
      <c r="C28" s="1" t="s">
        <v>120</v>
      </c>
      <c r="D28" s="1" t="s">
        <v>29</v>
      </c>
    </row>
    <row r="29" spans="1:4" ht="12.75">
      <c r="A29" s="7"/>
      <c r="B29" s="12">
        <v>30513.92</v>
      </c>
      <c r="C29" s="1" t="s">
        <v>121</v>
      </c>
      <c r="D29" s="1" t="s">
        <v>123</v>
      </c>
    </row>
    <row r="30" spans="1:4" ht="12.75">
      <c r="A30" s="7"/>
      <c r="B30" s="12">
        <v>7336.67</v>
      </c>
      <c r="C30" s="1" t="s">
        <v>122</v>
      </c>
      <c r="D30" s="1" t="s">
        <v>32</v>
      </c>
    </row>
    <row r="31" spans="1:4" ht="12.75">
      <c r="A31" s="7"/>
      <c r="B31" s="12"/>
      <c r="C31" s="1"/>
      <c r="D31" s="1"/>
    </row>
    <row r="32" spans="1:4" ht="12.75">
      <c r="A32" s="7"/>
      <c r="B32" s="12"/>
      <c r="C32" s="1"/>
      <c r="D32" s="1"/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7"/>
      <c r="B37" s="11"/>
      <c r="C37" s="1"/>
      <c r="D37" s="1"/>
    </row>
    <row r="38" spans="1:4" ht="12.75">
      <c r="A38" s="7"/>
      <c r="B38" s="2"/>
      <c r="C38" s="1"/>
      <c r="D38" s="1"/>
    </row>
    <row r="39" spans="1:4" ht="12.75">
      <c r="A39" s="7"/>
      <c r="B39" s="8"/>
      <c r="C39" s="8"/>
      <c r="D39" s="1"/>
    </row>
    <row r="40" spans="1:4" ht="12.75">
      <c r="A40" s="7"/>
      <c r="B40" s="8"/>
      <c r="C40" s="8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8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7" t="s">
        <v>6</v>
      </c>
      <c r="B56" s="73">
        <v>0</v>
      </c>
      <c r="C56" s="75"/>
      <c r="D56" s="75"/>
    </row>
    <row r="57" spans="1:4" ht="18" customHeight="1">
      <c r="A57" s="78"/>
      <c r="B57" s="74"/>
      <c r="C57" s="76"/>
      <c r="D57" s="76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71" t="s">
        <v>7</v>
      </c>
      <c r="B60" s="73">
        <v>0</v>
      </c>
      <c r="C60" s="75"/>
      <c r="D60" s="75"/>
    </row>
    <row r="61" spans="1:4" ht="12.75">
      <c r="A61" s="72"/>
      <c r="B61" s="74"/>
      <c r="C61" s="76"/>
      <c r="D61" s="76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B15+B20</f>
        <v>993295.56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69" t="s">
        <v>10</v>
      </c>
      <c r="D69" s="69"/>
    </row>
    <row r="70" spans="1:4" ht="15.75">
      <c r="A70" s="4" t="s">
        <v>9</v>
      </c>
      <c r="B70" s="3"/>
      <c r="C70" s="70" t="s">
        <v>22</v>
      </c>
      <c r="D70" s="70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69" t="s">
        <v>12</v>
      </c>
      <c r="D74" s="69"/>
    </row>
    <row r="75" spans="2:4" ht="15.75">
      <c r="B75" s="3"/>
      <c r="C75" s="69" t="s">
        <v>13</v>
      </c>
      <c r="D75" s="6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6:A57"/>
    <mergeCell ref="B56:B57"/>
    <mergeCell ref="C56:C57"/>
    <mergeCell ref="D56:D57"/>
    <mergeCell ref="A60:A61"/>
    <mergeCell ref="B60:B61"/>
    <mergeCell ref="C60:C61"/>
    <mergeCell ref="D60:D61"/>
    <mergeCell ref="C69:D69"/>
    <mergeCell ref="C70:D70"/>
    <mergeCell ref="C74:D74"/>
    <mergeCell ref="C75:D7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">
      <selection activeCell="C75" sqref="C75:D75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23.5742187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83" t="s">
        <v>0</v>
      </c>
      <c r="B12" s="83" t="s">
        <v>1</v>
      </c>
      <c r="C12" s="83" t="s">
        <v>2</v>
      </c>
      <c r="D12" s="83" t="s">
        <v>3</v>
      </c>
    </row>
    <row r="13" spans="1:4" ht="12.75">
      <c r="A13" s="84"/>
      <c r="B13" s="86"/>
      <c r="C13" s="84"/>
      <c r="D13" s="84"/>
    </row>
    <row r="14" spans="1:4" ht="12.75">
      <c r="A14" s="85"/>
      <c r="B14" s="87"/>
      <c r="C14" s="85"/>
      <c r="D14" s="85"/>
    </row>
    <row r="15" spans="1:4" ht="12.75">
      <c r="A15" s="71" t="s">
        <v>4</v>
      </c>
      <c r="B15" s="73">
        <f>B17+B18</f>
        <v>0</v>
      </c>
      <c r="C15" s="75"/>
      <c r="D15" s="75"/>
    </row>
    <row r="16" spans="1:4" ht="12.75">
      <c r="A16" s="72"/>
      <c r="B16" s="74"/>
      <c r="C16" s="76"/>
      <c r="D16" s="7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1" t="s">
        <v>5</v>
      </c>
      <c r="B20" s="73">
        <f>B22+B23+B24+B25+B26+B27+B28+B29+B30+B31+B32+B33+B34+B35+B36+B37</f>
        <v>4547.61</v>
      </c>
      <c r="C20" s="75"/>
      <c r="D20" s="75"/>
    </row>
    <row r="21" spans="1:4" ht="12.75">
      <c r="A21" s="72"/>
      <c r="B21" s="74"/>
      <c r="C21" s="76"/>
      <c r="D21" s="76"/>
    </row>
    <row r="22" spans="1:4" ht="12.75">
      <c r="A22" s="7"/>
      <c r="B22" s="24">
        <v>4547.61</v>
      </c>
      <c r="C22" s="19" t="s">
        <v>124</v>
      </c>
      <c r="D22" s="1" t="s">
        <v>32</v>
      </c>
    </row>
    <row r="23" spans="1:4" ht="12.75">
      <c r="A23" s="7"/>
      <c r="B23" s="24"/>
      <c r="C23" s="19"/>
      <c r="D23" s="1"/>
    </row>
    <row r="24" spans="1:4" ht="12.75">
      <c r="A24" s="7"/>
      <c r="B24" s="24"/>
      <c r="C24" s="19"/>
      <c r="D24" s="1"/>
    </row>
    <row r="25" spans="1:4" ht="12.75">
      <c r="A25" s="7"/>
      <c r="B25" s="24"/>
      <c r="C25" s="19"/>
      <c r="D25" s="1"/>
    </row>
    <row r="26" spans="1:4" ht="12.75">
      <c r="A26" s="7"/>
      <c r="B26" s="24"/>
      <c r="C26" s="19"/>
      <c r="D26" s="1"/>
    </row>
    <row r="27" spans="1:4" ht="12.75">
      <c r="A27" s="7"/>
      <c r="B27" s="24"/>
      <c r="C27" s="19"/>
      <c r="D27" s="1"/>
    </row>
    <row r="28" spans="1:4" ht="12.75">
      <c r="A28" s="7"/>
      <c r="B28" s="24"/>
      <c r="C28" s="19"/>
      <c r="D28" s="1"/>
    </row>
    <row r="29" spans="1:4" ht="12.75">
      <c r="A29" s="7"/>
      <c r="B29" s="24"/>
      <c r="C29" s="19"/>
      <c r="D29" s="1"/>
    </row>
    <row r="30" spans="1:4" ht="12.75">
      <c r="A30" s="7"/>
      <c r="B30" s="26"/>
      <c r="C30" s="23"/>
      <c r="D30" s="1"/>
    </row>
    <row r="31" spans="1:4" ht="12.75">
      <c r="A31" s="7"/>
      <c r="B31" s="26"/>
      <c r="C31" s="23"/>
      <c r="D31" s="1"/>
    </row>
    <row r="32" spans="1:4" ht="12.75">
      <c r="A32" s="7"/>
      <c r="B32" s="26"/>
      <c r="C32" s="23"/>
      <c r="D32" s="1"/>
    </row>
    <row r="33" spans="1:4" ht="12.75">
      <c r="A33" s="7"/>
      <c r="B33" s="26"/>
      <c r="C33" s="23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1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77" t="s">
        <v>6</v>
      </c>
      <c r="B53" s="73">
        <v>0</v>
      </c>
      <c r="C53" s="75"/>
      <c r="D53" s="75"/>
    </row>
    <row r="54" spans="1:4" ht="21" customHeight="1">
      <c r="A54" s="78"/>
      <c r="B54" s="74"/>
      <c r="C54" s="76"/>
      <c r="D54" s="76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1" t="s">
        <v>7</v>
      </c>
      <c r="B61" s="73">
        <v>0</v>
      </c>
      <c r="C61" s="75"/>
      <c r="D61" s="75"/>
    </row>
    <row r="62" spans="1:4" ht="12.75">
      <c r="A62" s="72"/>
      <c r="B62" s="74"/>
      <c r="C62" s="76"/>
      <c r="D62" s="76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4547.61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69" t="s">
        <v>10</v>
      </c>
      <c r="D70" s="69"/>
    </row>
    <row r="71" spans="1:4" ht="15.75">
      <c r="A71" s="4" t="s">
        <v>9</v>
      </c>
      <c r="B71" s="3"/>
      <c r="C71" s="70" t="s">
        <v>23</v>
      </c>
      <c r="D71" s="70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69" t="s">
        <v>12</v>
      </c>
      <c r="D75" s="69"/>
    </row>
    <row r="76" spans="2:4" ht="15.75">
      <c r="B76" s="3"/>
      <c r="C76" s="69" t="s">
        <v>13</v>
      </c>
      <c r="D76" s="69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10">
      <selection activeCell="I31" sqref="I31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6.2812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83" t="s">
        <v>0</v>
      </c>
      <c r="B12" s="83" t="s">
        <v>1</v>
      </c>
      <c r="C12" s="83" t="s">
        <v>2</v>
      </c>
      <c r="D12" s="83" t="s">
        <v>3</v>
      </c>
    </row>
    <row r="13" spans="1:4" ht="12.75">
      <c r="A13" s="84"/>
      <c r="B13" s="86"/>
      <c r="C13" s="84"/>
      <c r="D13" s="84"/>
    </row>
    <row r="14" spans="1:4" ht="12.75">
      <c r="A14" s="85"/>
      <c r="B14" s="87"/>
      <c r="C14" s="85"/>
      <c r="D14" s="85"/>
    </row>
    <row r="15" spans="1:4" ht="12.75">
      <c r="A15" s="71" t="s">
        <v>4</v>
      </c>
      <c r="B15" s="73">
        <f>B17</f>
        <v>0</v>
      </c>
      <c r="C15" s="75"/>
      <c r="D15" s="75"/>
    </row>
    <row r="16" spans="1:4" ht="12.75">
      <c r="A16" s="72"/>
      <c r="B16" s="74"/>
      <c r="C16" s="76"/>
      <c r="D16" s="76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1" t="s">
        <v>5</v>
      </c>
      <c r="B20" s="73">
        <f>SUM(B22:B28)</f>
        <v>92872.87000000001</v>
      </c>
      <c r="C20" s="75"/>
      <c r="D20" s="75"/>
    </row>
    <row r="21" spans="1:4" ht="12.75" customHeight="1">
      <c r="A21" s="72"/>
      <c r="B21" s="74"/>
      <c r="C21" s="76"/>
      <c r="D21" s="76"/>
    </row>
    <row r="22" spans="1:4" ht="12.75">
      <c r="A22" s="7"/>
      <c r="B22" s="26">
        <v>240</v>
      </c>
      <c r="C22" s="19" t="s">
        <v>125</v>
      </c>
      <c r="D22" s="19"/>
    </row>
    <row r="23" spans="1:4" ht="12.75">
      <c r="A23" s="7"/>
      <c r="B23" s="26">
        <v>414.16</v>
      </c>
      <c r="C23" s="19" t="s">
        <v>126</v>
      </c>
      <c r="D23" s="19" t="s">
        <v>77</v>
      </c>
    </row>
    <row r="24" spans="1:4" ht="12.75">
      <c r="A24" s="7"/>
      <c r="B24" s="11">
        <v>59513.17</v>
      </c>
      <c r="C24" s="1" t="s">
        <v>58</v>
      </c>
      <c r="D24" s="1" t="s">
        <v>40</v>
      </c>
    </row>
    <row r="25" spans="1:4" ht="12.75">
      <c r="A25" s="7"/>
      <c r="B25" s="11">
        <v>1284</v>
      </c>
      <c r="C25" s="1" t="s">
        <v>127</v>
      </c>
      <c r="D25" s="1" t="s">
        <v>39</v>
      </c>
    </row>
    <row r="26" spans="1:4" ht="12.75">
      <c r="A26" s="7"/>
      <c r="B26" s="11">
        <v>30920.9</v>
      </c>
      <c r="C26" s="1" t="s">
        <v>51</v>
      </c>
      <c r="D26" s="1" t="s">
        <v>74</v>
      </c>
    </row>
    <row r="27" spans="1:4" ht="12.75">
      <c r="A27" s="1"/>
      <c r="B27" s="2">
        <v>251.65</v>
      </c>
      <c r="C27" s="1" t="s">
        <v>128</v>
      </c>
      <c r="D27" s="1" t="s">
        <v>29</v>
      </c>
    </row>
    <row r="28" spans="1:4" ht="12.75">
      <c r="A28" s="1"/>
      <c r="B28" s="2">
        <v>248.99</v>
      </c>
      <c r="C28" s="1" t="s">
        <v>129</v>
      </c>
      <c r="D28" s="1" t="s">
        <v>32</v>
      </c>
    </row>
    <row r="29" spans="1:4" ht="12.75">
      <c r="A29" s="77" t="s">
        <v>6</v>
      </c>
      <c r="B29" s="73">
        <v>0</v>
      </c>
      <c r="C29" s="75"/>
      <c r="D29" s="75"/>
    </row>
    <row r="30" spans="1:4" ht="21" customHeight="1">
      <c r="A30" s="78"/>
      <c r="B30" s="74"/>
      <c r="C30" s="76"/>
      <c r="D30" s="76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71" t="s">
        <v>7</v>
      </c>
      <c r="B37" s="73">
        <v>0</v>
      </c>
      <c r="C37" s="75"/>
      <c r="D37" s="75"/>
    </row>
    <row r="38" spans="1:4" ht="12.75">
      <c r="A38" s="72"/>
      <c r="B38" s="74"/>
      <c r="C38" s="76"/>
      <c r="D38" s="76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B20</f>
        <v>92872.87000000001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69" t="s">
        <v>10</v>
      </c>
      <c r="D46" s="69"/>
    </row>
    <row r="47" spans="1:4" ht="15.75">
      <c r="A47" s="4" t="s">
        <v>9</v>
      </c>
      <c r="B47" s="3"/>
      <c r="C47" s="70" t="s">
        <v>17</v>
      </c>
      <c r="D47" s="70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69" t="s">
        <v>12</v>
      </c>
      <c r="D51" s="69"/>
    </row>
    <row r="52" spans="2:4" ht="15.75">
      <c r="B52" s="3"/>
      <c r="C52" s="69" t="s">
        <v>13</v>
      </c>
      <c r="D52" s="69"/>
    </row>
  </sheetData>
  <mergeCells count="26">
    <mergeCell ref="C46:D46"/>
    <mergeCell ref="C47:D47"/>
    <mergeCell ref="C51:D51"/>
    <mergeCell ref="C52:D52"/>
    <mergeCell ref="A37:A38"/>
    <mergeCell ref="B37:B38"/>
    <mergeCell ref="C37:C38"/>
    <mergeCell ref="D37:D38"/>
    <mergeCell ref="A29:A30"/>
    <mergeCell ref="B29:B30"/>
    <mergeCell ref="C29:C30"/>
    <mergeCell ref="D29:D3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9">
      <selection activeCell="B17" sqref="B17:D17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16.851562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83" t="s">
        <v>0</v>
      </c>
      <c r="B12" s="83" t="s">
        <v>1</v>
      </c>
      <c r="C12" s="83" t="s">
        <v>2</v>
      </c>
      <c r="D12" s="83" t="s">
        <v>3</v>
      </c>
    </row>
    <row r="13" spans="1:4" ht="12.75">
      <c r="A13" s="84"/>
      <c r="B13" s="86"/>
      <c r="C13" s="84"/>
      <c r="D13" s="84"/>
    </row>
    <row r="14" spans="1:4" ht="12.75">
      <c r="A14" s="85"/>
      <c r="B14" s="87"/>
      <c r="C14" s="85"/>
      <c r="D14" s="85"/>
    </row>
    <row r="15" spans="1:4" ht="12.75">
      <c r="A15" s="71" t="s">
        <v>4</v>
      </c>
      <c r="B15" s="73">
        <f>B17</f>
        <v>0</v>
      </c>
      <c r="C15" s="75"/>
      <c r="D15" s="75"/>
    </row>
    <row r="16" spans="1:4" ht="12.75">
      <c r="A16" s="72"/>
      <c r="B16" s="74"/>
      <c r="C16" s="76"/>
      <c r="D16" s="7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1" t="s">
        <v>5</v>
      </c>
      <c r="B20" s="73">
        <f>SUM(B22:B50)</f>
        <v>0</v>
      </c>
      <c r="C20" s="75"/>
      <c r="D20" s="75"/>
    </row>
    <row r="21" spans="1:4" ht="12.75">
      <c r="A21" s="72"/>
      <c r="B21" s="74"/>
      <c r="C21" s="76"/>
      <c r="D21" s="76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77" t="s">
        <v>6</v>
      </c>
      <c r="B53" s="73">
        <f>SUM(B55:B58)</f>
        <v>0</v>
      </c>
      <c r="C53" s="75"/>
      <c r="D53" s="75"/>
    </row>
    <row r="54" spans="1:4" ht="22.5" customHeight="1">
      <c r="A54" s="78"/>
      <c r="B54" s="74"/>
      <c r="C54" s="76"/>
      <c r="D54" s="76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1" t="s">
        <v>7</v>
      </c>
      <c r="B61" s="73">
        <v>0</v>
      </c>
      <c r="C61" s="75"/>
      <c r="D61" s="75"/>
    </row>
    <row r="62" spans="1:4" ht="12.75">
      <c r="A62" s="72"/>
      <c r="B62" s="74"/>
      <c r="C62" s="76"/>
      <c r="D62" s="76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69" t="s">
        <v>10</v>
      </c>
      <c r="D70" s="69"/>
    </row>
    <row r="71" spans="1:4" ht="15.75">
      <c r="A71" s="4" t="s">
        <v>9</v>
      </c>
      <c r="B71" s="3"/>
      <c r="C71" s="70" t="s">
        <v>17</v>
      </c>
      <c r="D71" s="70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69" t="s">
        <v>12</v>
      </c>
      <c r="D75" s="69"/>
    </row>
    <row r="76" spans="2:4" ht="15.75">
      <c r="B76" s="3"/>
      <c r="C76" s="69" t="s">
        <v>13</v>
      </c>
      <c r="D76" s="6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">
      <selection activeCell="C27" sqref="C27:D27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24.42187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83" t="s">
        <v>0</v>
      </c>
      <c r="B12" s="83" t="s">
        <v>1</v>
      </c>
      <c r="C12" s="83" t="s">
        <v>2</v>
      </c>
      <c r="D12" s="83" t="s">
        <v>3</v>
      </c>
    </row>
    <row r="13" spans="1:4" ht="12.75">
      <c r="A13" s="84"/>
      <c r="B13" s="86"/>
      <c r="C13" s="84"/>
      <c r="D13" s="84"/>
    </row>
    <row r="14" spans="1:4" ht="12.75">
      <c r="A14" s="85"/>
      <c r="B14" s="87"/>
      <c r="C14" s="85"/>
      <c r="D14" s="85"/>
    </row>
    <row r="15" spans="1:4" ht="12.75">
      <c r="A15" s="71" t="s">
        <v>4</v>
      </c>
      <c r="B15" s="73">
        <v>0</v>
      </c>
      <c r="C15" s="75"/>
      <c r="D15" s="75"/>
    </row>
    <row r="16" spans="1:4" ht="12.75">
      <c r="A16" s="72"/>
      <c r="B16" s="74"/>
      <c r="C16" s="76"/>
      <c r="D16" s="7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1" t="s">
        <v>5</v>
      </c>
      <c r="B20" s="73">
        <f>B22+B23+B24+B25+B26+B27</f>
        <v>34305.28</v>
      </c>
      <c r="C20" s="75"/>
      <c r="D20" s="75"/>
    </row>
    <row r="21" spans="1:4" ht="12.75">
      <c r="A21" s="72"/>
      <c r="B21" s="74"/>
      <c r="C21" s="76"/>
      <c r="D21" s="76"/>
    </row>
    <row r="22" spans="1:4" ht="12.75">
      <c r="A22" s="7"/>
      <c r="B22" s="11">
        <v>934.98</v>
      </c>
      <c r="C22" s="1" t="s">
        <v>130</v>
      </c>
      <c r="D22" s="1" t="s">
        <v>134</v>
      </c>
    </row>
    <row r="23" spans="1:4" ht="12.75">
      <c r="A23" s="7"/>
      <c r="B23" s="11">
        <v>16000</v>
      </c>
      <c r="C23" s="1" t="s">
        <v>131</v>
      </c>
      <c r="D23" s="1" t="s">
        <v>29</v>
      </c>
    </row>
    <row r="24" spans="1:4" ht="12.75">
      <c r="A24" s="7"/>
      <c r="B24" s="8">
        <v>240</v>
      </c>
      <c r="C24" s="7" t="s">
        <v>42</v>
      </c>
      <c r="D24" s="1" t="s">
        <v>29</v>
      </c>
    </row>
    <row r="25" spans="1:4" ht="12.75">
      <c r="A25" s="7"/>
      <c r="B25" s="8">
        <v>10650</v>
      </c>
      <c r="C25" s="7" t="s">
        <v>132</v>
      </c>
      <c r="D25" s="1" t="s">
        <v>32</v>
      </c>
    </row>
    <row r="26" spans="1:4" ht="12.75">
      <c r="A26" s="7"/>
      <c r="B26" s="8">
        <v>1480.3</v>
      </c>
      <c r="C26" s="7" t="s">
        <v>133</v>
      </c>
      <c r="D26" s="1" t="s">
        <v>32</v>
      </c>
    </row>
    <row r="27" spans="1:4" ht="12.75">
      <c r="A27" s="7"/>
      <c r="B27" s="8">
        <v>5000</v>
      </c>
      <c r="C27" s="7" t="s">
        <v>26</v>
      </c>
      <c r="D27" s="1" t="s">
        <v>27</v>
      </c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77" t="s">
        <v>6</v>
      </c>
      <c r="B53" s="73">
        <f>SUM(B55:B58)</f>
        <v>0</v>
      </c>
      <c r="C53" s="75"/>
      <c r="D53" s="75"/>
    </row>
    <row r="54" spans="1:4" ht="18" customHeight="1">
      <c r="A54" s="78"/>
      <c r="B54" s="74"/>
      <c r="C54" s="76"/>
      <c r="D54" s="76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1" t="s">
        <v>7</v>
      </c>
      <c r="B61" s="73">
        <v>0</v>
      </c>
      <c r="C61" s="75"/>
      <c r="D61" s="75"/>
    </row>
    <row r="62" spans="1:4" ht="12.75">
      <c r="A62" s="72"/>
      <c r="B62" s="74"/>
      <c r="C62" s="76"/>
      <c r="D62" s="76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34305.28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69" t="s">
        <v>10</v>
      </c>
      <c r="D70" s="69"/>
    </row>
    <row r="71" spans="1:4" ht="15.75">
      <c r="A71" s="4" t="s">
        <v>9</v>
      </c>
      <c r="B71" s="3"/>
      <c r="C71" s="70" t="s">
        <v>17</v>
      </c>
      <c r="D71" s="70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69" t="s">
        <v>12</v>
      </c>
      <c r="D75" s="69"/>
    </row>
    <row r="76" spans="2:4" ht="15.75">
      <c r="B76" s="3"/>
      <c r="C76" s="69" t="s">
        <v>13</v>
      </c>
      <c r="D76" s="69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93"/>
  <sheetViews>
    <sheetView workbookViewId="0" topLeftCell="A1">
      <selection activeCell="H24" sqref="H24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20.42187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83" t="s">
        <v>0</v>
      </c>
      <c r="B12" s="83" t="s">
        <v>1</v>
      </c>
      <c r="C12" s="83" t="s">
        <v>2</v>
      </c>
      <c r="D12" s="83" t="s">
        <v>3</v>
      </c>
    </row>
    <row r="13" spans="1:4" ht="12.75">
      <c r="A13" s="84"/>
      <c r="B13" s="86"/>
      <c r="C13" s="84"/>
      <c r="D13" s="84"/>
    </row>
    <row r="14" spans="1:4" ht="12.75">
      <c r="A14" s="85"/>
      <c r="B14" s="87"/>
      <c r="C14" s="85"/>
      <c r="D14" s="85"/>
    </row>
    <row r="15" spans="1:4" ht="12.75">
      <c r="A15" s="71" t="s">
        <v>4</v>
      </c>
      <c r="B15" s="73">
        <f>B17</f>
        <v>3740.01</v>
      </c>
      <c r="C15" s="75"/>
      <c r="D15" s="75"/>
    </row>
    <row r="16" spans="1:4" ht="12.75">
      <c r="A16" s="72"/>
      <c r="B16" s="74"/>
      <c r="C16" s="76"/>
      <c r="D16" s="76"/>
    </row>
    <row r="17" spans="1:4" ht="12.75">
      <c r="A17" s="1"/>
      <c r="B17" s="11">
        <v>3740.01</v>
      </c>
      <c r="C17" s="1" t="s">
        <v>135</v>
      </c>
      <c r="D17" s="6" t="s">
        <v>136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1" t="s">
        <v>5</v>
      </c>
      <c r="B20" s="73">
        <f>SUM(B22:B66)</f>
        <v>17429</v>
      </c>
      <c r="C20" s="75"/>
      <c r="D20" s="75"/>
    </row>
    <row r="21" spans="1:4" ht="12.75">
      <c r="A21" s="72"/>
      <c r="B21" s="74"/>
      <c r="C21" s="76"/>
      <c r="D21" s="76"/>
    </row>
    <row r="22" spans="1:4" ht="12.75">
      <c r="A22" s="7"/>
      <c r="B22" s="8">
        <v>13065</v>
      </c>
      <c r="C22" s="7" t="s">
        <v>24</v>
      </c>
      <c r="D22" s="1" t="s">
        <v>137</v>
      </c>
    </row>
    <row r="23" spans="1:4" ht="12.75">
      <c r="A23" s="7"/>
      <c r="B23" s="8">
        <v>1364</v>
      </c>
      <c r="C23" s="7" t="s">
        <v>138</v>
      </c>
      <c r="D23" s="1" t="s">
        <v>29</v>
      </c>
    </row>
    <row r="24" spans="1:4" ht="12.75">
      <c r="A24" s="7"/>
      <c r="B24" s="18">
        <v>3000</v>
      </c>
      <c r="C24" s="7" t="s">
        <v>26</v>
      </c>
      <c r="D24" s="1" t="s">
        <v>27</v>
      </c>
    </row>
    <row r="25" spans="1:4" ht="12.75">
      <c r="A25" s="7"/>
      <c r="B25" s="18"/>
      <c r="C25" s="7"/>
      <c r="D25" s="1"/>
    </row>
    <row r="26" spans="1:4" ht="12.75">
      <c r="A26" s="7"/>
      <c r="B26" s="18"/>
      <c r="C26" s="7"/>
      <c r="D26" s="1"/>
    </row>
    <row r="27" spans="1:4" ht="12.75">
      <c r="A27" s="7"/>
      <c r="B27" s="18"/>
      <c r="C27" s="7"/>
      <c r="D27" s="1"/>
    </row>
    <row r="28" spans="1:4" ht="12.75">
      <c r="A28" s="7"/>
      <c r="B28" s="18"/>
      <c r="C28" s="7"/>
      <c r="D28" s="1"/>
    </row>
    <row r="29" spans="1:4" ht="12.75">
      <c r="A29" s="7"/>
      <c r="B29" s="18"/>
      <c r="C29" s="7"/>
      <c r="D29" s="1"/>
    </row>
    <row r="30" spans="1:4" ht="12.75">
      <c r="A30" s="7"/>
      <c r="B30" s="18"/>
      <c r="C30" s="7"/>
      <c r="D30" s="1"/>
    </row>
    <row r="31" spans="1:4" ht="12.75">
      <c r="A31" s="7"/>
      <c r="B31" s="18"/>
      <c r="C31" s="7"/>
      <c r="D31" s="1"/>
    </row>
    <row r="32" spans="1:4" ht="12.75">
      <c r="A32" s="7"/>
      <c r="B32" s="18"/>
      <c r="C32" s="1"/>
      <c r="D32" s="1"/>
    </row>
    <row r="33" spans="1:4" ht="12.75">
      <c r="A33" s="7"/>
      <c r="B33" s="18"/>
      <c r="C33" s="7"/>
      <c r="D33" s="1"/>
    </row>
    <row r="34" spans="1:4" ht="12.75">
      <c r="A34" s="7"/>
      <c r="B34" s="18"/>
      <c r="C34" s="7"/>
      <c r="D34" s="1"/>
    </row>
    <row r="35" spans="1:4" ht="12.75">
      <c r="A35" s="7"/>
      <c r="B35" s="18"/>
      <c r="C35" s="7"/>
      <c r="D35" s="1"/>
    </row>
    <row r="36" spans="1:4" ht="12.75">
      <c r="A36" s="7"/>
      <c r="B36" s="18"/>
      <c r="C36" s="7"/>
      <c r="D36" s="1"/>
    </row>
    <row r="37" spans="1:4" ht="12.75">
      <c r="A37" s="7"/>
      <c r="B37" s="18"/>
      <c r="C37" s="7"/>
      <c r="D37" s="1"/>
    </row>
    <row r="38" spans="1:4" ht="12.75">
      <c r="A38" s="7"/>
      <c r="B38" s="18"/>
      <c r="C38" s="7"/>
      <c r="D38" s="1"/>
    </row>
    <row r="39" spans="1:4" ht="12.75">
      <c r="A39" s="7"/>
      <c r="B39" s="18"/>
      <c r="C39" s="7"/>
      <c r="D39" s="1"/>
    </row>
    <row r="40" spans="1:4" ht="12.75">
      <c r="A40" s="7"/>
      <c r="B40" s="18"/>
      <c r="C40" s="7"/>
      <c r="D40" s="1"/>
    </row>
    <row r="41" spans="1:4" ht="12.75">
      <c r="A41" s="7"/>
      <c r="B41" s="18"/>
      <c r="C41" s="7"/>
      <c r="D41" s="1"/>
    </row>
    <row r="42" spans="1:4" ht="12.75">
      <c r="A42" s="7"/>
      <c r="B42" s="18"/>
      <c r="C42" s="7"/>
      <c r="D42" s="1"/>
    </row>
    <row r="43" spans="1:4" ht="12.75">
      <c r="A43" s="7"/>
      <c r="B43" s="18"/>
      <c r="C43" s="7"/>
      <c r="D43" s="1"/>
    </row>
    <row r="44" spans="1:4" ht="12.75">
      <c r="A44" s="7"/>
      <c r="B44" s="18"/>
      <c r="C44" s="7"/>
      <c r="D44" s="1"/>
    </row>
    <row r="45" spans="1:4" ht="12.75">
      <c r="A45" s="7"/>
      <c r="B45" s="18"/>
      <c r="C45" s="7"/>
      <c r="D45" s="1"/>
    </row>
    <row r="46" spans="1:4" ht="12.75">
      <c r="A46" s="7"/>
      <c r="B46" s="18"/>
      <c r="C46" s="7"/>
      <c r="D46" s="1"/>
    </row>
    <row r="47" spans="1:4" ht="12.75">
      <c r="A47" s="7"/>
      <c r="B47" s="18"/>
      <c r="C47" s="7"/>
      <c r="D47" s="1"/>
    </row>
    <row r="48" spans="1:4" ht="12.75">
      <c r="A48" s="7"/>
      <c r="B48" s="18"/>
      <c r="C48" s="7"/>
      <c r="D48" s="1"/>
    </row>
    <row r="49" spans="1:4" ht="12.75">
      <c r="A49" s="7"/>
      <c r="B49" s="18"/>
      <c r="C49" s="7"/>
      <c r="D49" s="1"/>
    </row>
    <row r="50" spans="1:4" ht="12.75">
      <c r="A50" s="1"/>
      <c r="B50" s="18"/>
      <c r="C50" s="1"/>
      <c r="D50" s="1"/>
    </row>
    <row r="51" spans="1:4" ht="12.75">
      <c r="A51" s="1"/>
      <c r="B51" s="18"/>
      <c r="C51" s="1"/>
      <c r="D51" s="1"/>
    </row>
    <row r="52" spans="1:4" ht="12.75">
      <c r="A52" s="1"/>
      <c r="B52" s="18"/>
      <c r="C52" s="1"/>
      <c r="D52" s="1"/>
    </row>
    <row r="53" spans="1:4" ht="12.75">
      <c r="A53" s="1"/>
      <c r="B53" s="18"/>
      <c r="C53" s="1"/>
      <c r="D53" s="1"/>
    </row>
    <row r="54" spans="1:4" ht="12.75">
      <c r="A54" s="1"/>
      <c r="B54" s="18"/>
      <c r="C54" s="1"/>
      <c r="D54" s="1"/>
    </row>
    <row r="55" spans="1:4" ht="12.75">
      <c r="A55" s="1"/>
      <c r="B55" s="18"/>
      <c r="C55" s="1"/>
      <c r="D55" s="1"/>
    </row>
    <row r="56" spans="1:4" ht="12.75">
      <c r="A56" s="1"/>
      <c r="B56" s="18"/>
      <c r="C56" s="1"/>
      <c r="D56" s="1"/>
    </row>
    <row r="57" spans="1:4" ht="12.75">
      <c r="A57" s="1"/>
      <c r="B57" s="18"/>
      <c r="C57" s="1"/>
      <c r="D57" s="1"/>
    </row>
    <row r="58" spans="1:4" ht="12.75">
      <c r="A58" s="1"/>
      <c r="B58" s="18"/>
      <c r="C58" s="1"/>
      <c r="D58" s="1"/>
    </row>
    <row r="59" spans="1:4" ht="12.75">
      <c r="A59" s="1"/>
      <c r="B59" s="18"/>
      <c r="C59" s="1"/>
      <c r="D59" s="1"/>
    </row>
    <row r="60" spans="1:4" ht="12.75">
      <c r="A60" s="1"/>
      <c r="B60" s="18"/>
      <c r="C60" s="1"/>
      <c r="D60" s="1"/>
    </row>
    <row r="61" spans="1:4" ht="12.75">
      <c r="A61" s="1"/>
      <c r="B61" s="18"/>
      <c r="C61" s="1"/>
      <c r="D61" s="1"/>
    </row>
    <row r="62" spans="1:4" ht="12.75">
      <c r="A62" s="1"/>
      <c r="B62" s="18"/>
      <c r="C62" s="1"/>
      <c r="D62" s="1"/>
    </row>
    <row r="63" spans="1:4" ht="12.75">
      <c r="A63" s="1"/>
      <c r="B63" s="18"/>
      <c r="C63" s="1"/>
      <c r="D63" s="1"/>
    </row>
    <row r="64" spans="1:4" ht="12.75">
      <c r="A64" s="1"/>
      <c r="B64" s="18"/>
      <c r="C64" s="1"/>
      <c r="D64" s="1"/>
    </row>
    <row r="65" spans="1:4" ht="12.75">
      <c r="A65" s="1"/>
      <c r="B65" s="18"/>
      <c r="C65" s="1"/>
      <c r="D65" s="1"/>
    </row>
    <row r="66" spans="1:4" ht="12.75">
      <c r="A66" s="1"/>
      <c r="B66" s="18"/>
      <c r="C66" s="1"/>
      <c r="D66" s="1"/>
    </row>
    <row r="67" spans="1:4" ht="12.75">
      <c r="A67" s="1"/>
      <c r="B67" s="18"/>
      <c r="C67" s="1"/>
      <c r="D67" s="1"/>
    </row>
    <row r="68" spans="1:4" ht="12.75">
      <c r="A68" s="1"/>
      <c r="B68" s="18"/>
      <c r="C68" s="1"/>
      <c r="D68" s="1"/>
    </row>
    <row r="69" spans="1:4" ht="12.75">
      <c r="A69" s="1"/>
      <c r="B69" s="18"/>
      <c r="C69" s="1"/>
      <c r="D69" s="1"/>
    </row>
    <row r="70" spans="1:4" ht="12.75" customHeight="1">
      <c r="A70" s="77" t="s">
        <v>6</v>
      </c>
      <c r="B70" s="98"/>
      <c r="C70" s="75"/>
      <c r="D70" s="75"/>
    </row>
    <row r="71" spans="1:4" ht="20.25" customHeight="1">
      <c r="A71" s="78"/>
      <c r="B71" s="99"/>
      <c r="C71" s="76"/>
      <c r="D71" s="76"/>
    </row>
    <row r="72" spans="1:4" ht="12.75">
      <c r="A72" s="1"/>
      <c r="B72" s="18"/>
      <c r="C72" s="1"/>
      <c r="D72" s="1"/>
    </row>
    <row r="73" spans="1:4" ht="12.75">
      <c r="A73" s="1"/>
      <c r="B73" s="18"/>
      <c r="C73" s="1"/>
      <c r="D73" s="1"/>
    </row>
    <row r="74" spans="1:4" ht="12.75">
      <c r="A74" s="1"/>
      <c r="B74" s="18"/>
      <c r="C74" s="1"/>
      <c r="D74" s="1"/>
    </row>
    <row r="75" spans="1:4" ht="12.75">
      <c r="A75" s="1"/>
      <c r="B75" s="18"/>
      <c r="C75" s="1"/>
      <c r="D75" s="1"/>
    </row>
    <row r="76" spans="1:4" ht="12.75">
      <c r="A76" s="1"/>
      <c r="B76" s="18"/>
      <c r="C76" s="1"/>
      <c r="D76" s="1"/>
    </row>
    <row r="77" spans="1:4" ht="12.75">
      <c r="A77" s="1"/>
      <c r="B77" s="18"/>
      <c r="C77" s="1"/>
      <c r="D77" s="1"/>
    </row>
    <row r="78" spans="1:4" ht="12.75" customHeight="1">
      <c r="A78" s="71" t="s">
        <v>7</v>
      </c>
      <c r="B78" s="98"/>
      <c r="C78" s="75"/>
      <c r="D78" s="75"/>
    </row>
    <row r="79" spans="1:4" ht="12.75" customHeight="1">
      <c r="A79" s="72"/>
      <c r="B79" s="99"/>
      <c r="C79" s="76"/>
      <c r="D79" s="76"/>
    </row>
    <row r="80" spans="1:4" ht="12.75">
      <c r="A80" s="1"/>
      <c r="B80" s="18"/>
      <c r="C80" s="1"/>
      <c r="D80" s="1"/>
    </row>
    <row r="81" spans="1:4" ht="12.75">
      <c r="A81" s="1"/>
      <c r="B81" s="18"/>
      <c r="C81" s="1"/>
      <c r="D81" s="1"/>
    </row>
    <row r="82" spans="1:4" ht="12.75">
      <c r="A82" s="1"/>
      <c r="B82" s="18"/>
      <c r="C82" s="1"/>
      <c r="D82" s="1"/>
    </row>
    <row r="83" spans="1:4" ht="12.75">
      <c r="A83" s="1"/>
      <c r="B83" s="18"/>
      <c r="C83" s="1"/>
      <c r="D83" s="1"/>
    </row>
    <row r="84" spans="1:4" ht="15.75">
      <c r="A84" s="9" t="s">
        <v>16</v>
      </c>
      <c r="B84" s="10">
        <f>B20+B15</f>
        <v>21169.010000000002</v>
      </c>
      <c r="C84" s="9"/>
      <c r="D84" s="9"/>
    </row>
    <row r="85" ht="12.75">
      <c r="B85" s="3"/>
    </row>
    <row r="86" ht="12.75">
      <c r="B86" s="3"/>
    </row>
    <row r="87" spans="1:4" ht="15.75">
      <c r="A87" s="5" t="s">
        <v>8</v>
      </c>
      <c r="B87" s="3"/>
      <c r="C87" s="69" t="s">
        <v>10</v>
      </c>
      <c r="D87" s="69"/>
    </row>
    <row r="88" spans="1:4" ht="15.75">
      <c r="A88" s="4" t="s">
        <v>9</v>
      </c>
      <c r="B88" s="3"/>
      <c r="C88" s="70" t="s">
        <v>17</v>
      </c>
      <c r="D88" s="70"/>
    </row>
    <row r="89" ht="12.75">
      <c r="B89" s="3"/>
    </row>
    <row r="90" ht="12.75">
      <c r="B90" s="3"/>
    </row>
    <row r="91" ht="12.75">
      <c r="B91" s="3"/>
    </row>
    <row r="92" spans="2:4" ht="15.75">
      <c r="B92" s="3"/>
      <c r="C92" s="69" t="s">
        <v>12</v>
      </c>
      <c r="D92" s="69"/>
    </row>
    <row r="93" spans="2:4" ht="15.75">
      <c r="B93" s="3"/>
      <c r="C93" s="69" t="s">
        <v>13</v>
      </c>
      <c r="D93" s="69"/>
    </row>
  </sheetData>
  <mergeCells count="26">
    <mergeCell ref="C87:D87"/>
    <mergeCell ref="C88:D88"/>
    <mergeCell ref="C92:D92"/>
    <mergeCell ref="C93:D93"/>
    <mergeCell ref="A70:A71"/>
    <mergeCell ref="C70:C71"/>
    <mergeCell ref="D70:D71"/>
    <mergeCell ref="A78:A79"/>
    <mergeCell ref="C78:C79"/>
    <mergeCell ref="D78:D79"/>
    <mergeCell ref="B70:B71"/>
    <mergeCell ref="B78:B79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20" sqref="B20:B21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 customHeight="1">
      <c r="A12" s="83" t="s">
        <v>0</v>
      </c>
      <c r="B12" s="83" t="s">
        <v>1</v>
      </c>
      <c r="C12" s="83" t="s">
        <v>2</v>
      </c>
      <c r="D12" s="83" t="s">
        <v>3</v>
      </c>
    </row>
    <row r="13" spans="1:4" ht="12.75" customHeight="1">
      <c r="A13" s="84"/>
      <c r="B13" s="86"/>
      <c r="C13" s="84"/>
      <c r="D13" s="84"/>
    </row>
    <row r="14" spans="1:4" ht="12.75" customHeight="1">
      <c r="A14" s="85"/>
      <c r="B14" s="87"/>
      <c r="C14" s="85"/>
      <c r="D14" s="85"/>
    </row>
    <row r="15" spans="1:4" ht="12.75" customHeight="1">
      <c r="A15" s="71" t="s">
        <v>4</v>
      </c>
      <c r="B15" s="73">
        <f>B17</f>
        <v>103</v>
      </c>
      <c r="C15" s="75"/>
      <c r="D15" s="75"/>
    </row>
    <row r="16" spans="1:4" ht="12.75" customHeight="1">
      <c r="A16" s="72"/>
      <c r="B16" s="74"/>
      <c r="C16" s="76"/>
      <c r="D16" s="76"/>
    </row>
    <row r="17" spans="1:4" ht="12.75">
      <c r="A17" s="1"/>
      <c r="B17" s="2">
        <v>103</v>
      </c>
      <c r="C17" s="1" t="s">
        <v>139</v>
      </c>
      <c r="D17" s="6" t="s">
        <v>140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1" t="s">
        <v>5</v>
      </c>
      <c r="B20" s="73">
        <f>SUM(B22:B50)</f>
        <v>399</v>
      </c>
      <c r="C20" s="75"/>
      <c r="D20" s="75"/>
    </row>
    <row r="21" spans="1:4" ht="12.75" customHeight="1">
      <c r="A21" s="72"/>
      <c r="B21" s="74"/>
      <c r="C21" s="76"/>
      <c r="D21" s="76"/>
    </row>
    <row r="22" spans="1:4" ht="12.75">
      <c r="A22" s="7"/>
      <c r="B22" s="8">
        <v>399</v>
      </c>
      <c r="C22" s="1" t="s">
        <v>127</v>
      </c>
      <c r="D22" s="1" t="s">
        <v>39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77" t="s">
        <v>6</v>
      </c>
      <c r="B53" s="73">
        <f>SUM(B55:B58)</f>
        <v>0</v>
      </c>
      <c r="C53" s="75"/>
      <c r="D53" s="75"/>
    </row>
    <row r="54" spans="1:4" ht="12.75" customHeight="1">
      <c r="A54" s="78"/>
      <c r="B54" s="74"/>
      <c r="C54" s="76"/>
      <c r="D54" s="76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71" t="s">
        <v>7</v>
      </c>
      <c r="B61" s="73">
        <v>0</v>
      </c>
      <c r="C61" s="75"/>
      <c r="D61" s="75"/>
    </row>
    <row r="62" spans="1:4" ht="12.75" customHeight="1">
      <c r="A62" s="72"/>
      <c r="B62" s="74"/>
      <c r="C62" s="76"/>
      <c r="D62" s="76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502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69" t="s">
        <v>10</v>
      </c>
      <c r="D70" s="69"/>
    </row>
    <row r="71" spans="1:4" ht="15.75">
      <c r="A71" s="4" t="s">
        <v>9</v>
      </c>
      <c r="B71" s="3"/>
      <c r="C71" s="70" t="s">
        <v>17</v>
      </c>
      <c r="D71" s="70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69" t="s">
        <v>12</v>
      </c>
      <c r="D75" s="69"/>
    </row>
    <row r="76" spans="2:4" ht="15.75">
      <c r="B76" s="3"/>
      <c r="C76" s="69" t="s">
        <v>13</v>
      </c>
      <c r="D76" s="6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0">
      <selection activeCell="B20" sqref="B20:B21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0.28125" style="0" customWidth="1"/>
    <col min="4" max="4" width="28.5742187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 customHeight="1">
      <c r="A12" s="83" t="s">
        <v>0</v>
      </c>
      <c r="B12" s="83" t="s">
        <v>1</v>
      </c>
      <c r="C12" s="83" t="s">
        <v>2</v>
      </c>
      <c r="D12" s="83" t="s">
        <v>3</v>
      </c>
    </row>
    <row r="13" spans="1:4" ht="12.75" customHeight="1">
      <c r="A13" s="84"/>
      <c r="B13" s="86"/>
      <c r="C13" s="84"/>
      <c r="D13" s="84"/>
    </row>
    <row r="14" spans="1:4" ht="12.75" customHeight="1">
      <c r="A14" s="85"/>
      <c r="B14" s="87"/>
      <c r="C14" s="85"/>
      <c r="D14" s="85"/>
    </row>
    <row r="15" spans="1:4" ht="12.75" customHeight="1">
      <c r="A15" s="71" t="s">
        <v>4</v>
      </c>
      <c r="B15" s="73">
        <v>0</v>
      </c>
      <c r="C15" s="75"/>
      <c r="D15" s="75"/>
    </row>
    <row r="16" spans="1:4" ht="12.75" customHeight="1">
      <c r="A16" s="72"/>
      <c r="B16" s="74"/>
      <c r="C16" s="76"/>
      <c r="D16" s="76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1" t="s">
        <v>5</v>
      </c>
      <c r="B20" s="73">
        <f>SUM(B22:B50)</f>
        <v>52450.94</v>
      </c>
      <c r="C20" s="75"/>
      <c r="D20" s="75"/>
    </row>
    <row r="21" spans="1:4" ht="12.75" customHeight="1">
      <c r="A21" s="72"/>
      <c r="B21" s="74"/>
      <c r="C21" s="76"/>
      <c r="D21" s="76"/>
    </row>
    <row r="22" spans="1:4" ht="12.75">
      <c r="A22" s="7"/>
      <c r="B22" s="8">
        <v>5820.29</v>
      </c>
      <c r="C22" s="1" t="s">
        <v>141</v>
      </c>
      <c r="D22" s="1" t="s">
        <v>143</v>
      </c>
    </row>
    <row r="23" spans="1:4" ht="12.75">
      <c r="A23" s="7"/>
      <c r="B23" s="8">
        <v>62.77</v>
      </c>
      <c r="C23" s="7" t="s">
        <v>139</v>
      </c>
      <c r="D23" s="1" t="s">
        <v>32</v>
      </c>
    </row>
    <row r="24" spans="1:4" ht="12.75">
      <c r="A24" s="7"/>
      <c r="B24" s="8">
        <v>368.88</v>
      </c>
      <c r="C24" s="7" t="s">
        <v>141</v>
      </c>
      <c r="D24" s="1" t="s">
        <v>77</v>
      </c>
    </row>
    <row r="25" spans="1:4" ht="12.75">
      <c r="A25" s="7"/>
      <c r="B25" s="8">
        <v>41199</v>
      </c>
      <c r="C25" s="7" t="s">
        <v>142</v>
      </c>
      <c r="D25" s="1" t="s">
        <v>32</v>
      </c>
    </row>
    <row r="26" spans="1:4" ht="12.75">
      <c r="A26" s="7"/>
      <c r="B26" s="8">
        <v>5000</v>
      </c>
      <c r="C26" s="7" t="s">
        <v>26</v>
      </c>
      <c r="D26" s="1" t="s">
        <v>27</v>
      </c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77" t="s">
        <v>6</v>
      </c>
      <c r="B53" s="73">
        <f>SUM(B55:B58)</f>
        <v>0</v>
      </c>
      <c r="C53" s="75"/>
      <c r="D53" s="75"/>
    </row>
    <row r="54" spans="1:4" ht="12.75" customHeight="1">
      <c r="A54" s="78"/>
      <c r="B54" s="74"/>
      <c r="C54" s="76"/>
      <c r="D54" s="76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71" t="s">
        <v>7</v>
      </c>
      <c r="B61" s="73">
        <v>0</v>
      </c>
      <c r="C61" s="75"/>
      <c r="D61" s="75"/>
    </row>
    <row r="62" spans="1:4" ht="12.75" customHeight="1">
      <c r="A62" s="72"/>
      <c r="B62" s="74"/>
      <c r="C62" s="76"/>
      <c r="D62" s="76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52450.94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69" t="s">
        <v>10</v>
      </c>
      <c r="D70" s="69"/>
    </row>
    <row r="71" spans="1:4" ht="15.75">
      <c r="A71" s="4" t="s">
        <v>9</v>
      </c>
      <c r="B71" s="3"/>
      <c r="C71" s="70" t="s">
        <v>17</v>
      </c>
      <c r="D71" s="70"/>
    </row>
  </sheetData>
  <mergeCells count="24">
    <mergeCell ref="C70:D70"/>
    <mergeCell ref="C71:D71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31">
      <selection activeCell="C25" sqref="C25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0.28125" style="0" customWidth="1"/>
    <col min="4" max="4" width="31.421875" style="0" customWidth="1"/>
  </cols>
  <sheetData>
    <row r="4" spans="1:4" ht="15.75">
      <c r="A4" s="69" t="s">
        <v>14</v>
      </c>
      <c r="B4" s="69"/>
      <c r="C4" s="69"/>
      <c r="D4" s="69"/>
    </row>
    <row r="5" spans="1:4" ht="15.75">
      <c r="A5" s="69" t="s">
        <v>15</v>
      </c>
      <c r="B5" s="69"/>
      <c r="C5" s="69"/>
      <c r="D5" s="69"/>
    </row>
    <row r="10" spans="1:4" ht="12.75">
      <c r="A10" s="83" t="s">
        <v>0</v>
      </c>
      <c r="B10" s="83" t="s">
        <v>1</v>
      </c>
      <c r="C10" s="83" t="s">
        <v>2</v>
      </c>
      <c r="D10" s="83" t="s">
        <v>3</v>
      </c>
    </row>
    <row r="11" spans="1:4" ht="12.75">
      <c r="A11" s="84"/>
      <c r="B11" s="86"/>
      <c r="C11" s="84"/>
      <c r="D11" s="84"/>
    </row>
    <row r="12" spans="1:4" ht="12.75">
      <c r="A12" s="85"/>
      <c r="B12" s="87"/>
      <c r="C12" s="85"/>
      <c r="D12" s="85"/>
    </row>
    <row r="13" spans="1:4" ht="12.75">
      <c r="A13" s="71" t="s">
        <v>4</v>
      </c>
      <c r="B13" s="73">
        <v>0</v>
      </c>
      <c r="C13" s="75"/>
      <c r="D13" s="75"/>
    </row>
    <row r="14" spans="1:4" ht="12.75">
      <c r="A14" s="72"/>
      <c r="B14" s="74"/>
      <c r="C14" s="76"/>
      <c r="D14" s="76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71" t="s">
        <v>5</v>
      </c>
      <c r="B22" s="73">
        <f>B24+B25</f>
        <v>104.16</v>
      </c>
      <c r="C22" s="75"/>
      <c r="D22" s="75"/>
    </row>
    <row r="23" spans="1:4" ht="12.75">
      <c r="A23" s="72"/>
      <c r="B23" s="74"/>
      <c r="C23" s="76"/>
      <c r="D23" s="76"/>
    </row>
    <row r="24" spans="1:4" ht="12.75">
      <c r="A24" s="1"/>
      <c r="B24" s="2">
        <v>104.16</v>
      </c>
      <c r="C24" s="1" t="s">
        <v>28</v>
      </c>
      <c r="D24" s="1" t="s">
        <v>29</v>
      </c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77" t="s">
        <v>6</v>
      </c>
      <c r="B36" s="73">
        <v>0</v>
      </c>
      <c r="C36" s="75"/>
      <c r="D36" s="75"/>
    </row>
    <row r="37" spans="1:4" ht="13.5" customHeight="1">
      <c r="A37" s="78"/>
      <c r="B37" s="74"/>
      <c r="C37" s="76"/>
      <c r="D37" s="76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71" t="s">
        <v>7</v>
      </c>
      <c r="B44" s="73">
        <v>0</v>
      </c>
      <c r="C44" s="75"/>
      <c r="D44" s="75"/>
    </row>
    <row r="45" spans="1:4" ht="12.75">
      <c r="A45" s="72"/>
      <c r="B45" s="74"/>
      <c r="C45" s="76"/>
      <c r="D45" s="76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104.16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69" t="s">
        <v>10</v>
      </c>
      <c r="D53" s="69"/>
    </row>
    <row r="54" spans="1:4" ht="15.75">
      <c r="A54" s="4" t="s">
        <v>9</v>
      </c>
      <c r="B54" s="3"/>
      <c r="C54" s="70" t="s">
        <v>11</v>
      </c>
      <c r="D54" s="70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69" t="s">
        <v>12</v>
      </c>
      <c r="D58" s="69"/>
    </row>
    <row r="59" spans="2:4" ht="15.75">
      <c r="B59" s="3"/>
      <c r="C59" s="69" t="s">
        <v>13</v>
      </c>
      <c r="D59" s="69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">
      <selection activeCell="B22" sqref="B22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83" t="s">
        <v>0</v>
      </c>
      <c r="B12" s="83" t="s">
        <v>1</v>
      </c>
      <c r="C12" s="83" t="s">
        <v>2</v>
      </c>
      <c r="D12" s="83" t="s">
        <v>3</v>
      </c>
    </row>
    <row r="13" spans="1:4" ht="12.75">
      <c r="A13" s="84"/>
      <c r="B13" s="86"/>
      <c r="C13" s="84"/>
      <c r="D13" s="84"/>
    </row>
    <row r="14" spans="1:4" ht="12.75">
      <c r="A14" s="85"/>
      <c r="B14" s="87"/>
      <c r="C14" s="85"/>
      <c r="D14" s="85"/>
    </row>
    <row r="15" spans="1:4" ht="12.75">
      <c r="A15" s="71" t="s">
        <v>4</v>
      </c>
      <c r="B15" s="73">
        <v>0</v>
      </c>
      <c r="C15" s="75"/>
      <c r="D15" s="75"/>
    </row>
    <row r="16" spans="1:4" ht="12.75">
      <c r="A16" s="72"/>
      <c r="B16" s="74"/>
      <c r="C16" s="76"/>
      <c r="D16" s="7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1" t="s">
        <v>5</v>
      </c>
      <c r="B20" s="73">
        <f>SUM(B22:B50)</f>
        <v>0.08</v>
      </c>
      <c r="C20" s="75"/>
      <c r="D20" s="75"/>
    </row>
    <row r="21" spans="1:4" ht="12.75">
      <c r="A21" s="72"/>
      <c r="B21" s="74"/>
      <c r="C21" s="76"/>
      <c r="D21" s="76"/>
    </row>
    <row r="22" spans="1:4" ht="12.75">
      <c r="A22" s="7"/>
      <c r="B22" s="1">
        <v>0.08</v>
      </c>
      <c r="C22" s="1" t="s">
        <v>36</v>
      </c>
      <c r="D22" s="1" t="s">
        <v>32</v>
      </c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77" t="s">
        <v>6</v>
      </c>
      <c r="B53" s="73">
        <f>SUM(B55:B58)</f>
        <v>0</v>
      </c>
      <c r="C53" s="75"/>
      <c r="D53" s="75"/>
    </row>
    <row r="54" spans="1:4" ht="12.75">
      <c r="A54" s="78"/>
      <c r="B54" s="74"/>
      <c r="C54" s="76"/>
      <c r="D54" s="76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1" t="s">
        <v>7</v>
      </c>
      <c r="B61" s="73">
        <v>0</v>
      </c>
      <c r="C61" s="75"/>
      <c r="D61" s="75"/>
    </row>
    <row r="62" spans="1:4" ht="12.75">
      <c r="A62" s="72"/>
      <c r="B62" s="74"/>
      <c r="C62" s="76"/>
      <c r="D62" s="76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0.08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69" t="s">
        <v>10</v>
      </c>
      <c r="D70" s="69"/>
    </row>
    <row r="71" spans="1:4" ht="15.75">
      <c r="A71" s="4" t="s">
        <v>9</v>
      </c>
      <c r="B71" s="3"/>
      <c r="C71" s="70" t="s">
        <v>17</v>
      </c>
      <c r="D71" s="70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69" t="s">
        <v>12</v>
      </c>
      <c r="D75" s="69"/>
    </row>
    <row r="76" spans="2:4" ht="15.75">
      <c r="B76" s="3"/>
      <c r="C76" s="69" t="s">
        <v>13</v>
      </c>
      <c r="D76" s="6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13">
      <selection activeCell="G33" sqref="G33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7.57421875" style="0" customWidth="1"/>
    <col min="4" max="4" width="20.42187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83" t="s">
        <v>0</v>
      </c>
      <c r="B12" s="83" t="s">
        <v>1</v>
      </c>
      <c r="C12" s="83" t="s">
        <v>2</v>
      </c>
      <c r="D12" s="83" t="s">
        <v>3</v>
      </c>
    </row>
    <row r="13" spans="1:4" ht="12.75">
      <c r="A13" s="84"/>
      <c r="B13" s="86"/>
      <c r="C13" s="84"/>
      <c r="D13" s="84"/>
    </row>
    <row r="14" spans="1:4" ht="12.75">
      <c r="A14" s="85"/>
      <c r="B14" s="87"/>
      <c r="C14" s="85"/>
      <c r="D14" s="85"/>
    </row>
    <row r="15" spans="1:4" ht="12.75">
      <c r="A15" s="71" t="s">
        <v>4</v>
      </c>
      <c r="B15" s="73">
        <v>0</v>
      </c>
      <c r="C15" s="75"/>
      <c r="D15" s="75"/>
    </row>
    <row r="16" spans="1:4" ht="12.75">
      <c r="A16" s="72"/>
      <c r="B16" s="74"/>
      <c r="C16" s="76"/>
      <c r="D16" s="7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1" t="s">
        <v>5</v>
      </c>
      <c r="B20" s="73">
        <f>SUM(B22:B50)</f>
        <v>74333.1</v>
      </c>
      <c r="C20" s="75"/>
      <c r="D20" s="75"/>
    </row>
    <row r="21" spans="1:4" ht="12.75">
      <c r="A21" s="72"/>
      <c r="B21" s="74"/>
      <c r="C21" s="76"/>
      <c r="D21" s="76"/>
    </row>
    <row r="22" spans="1:4" ht="12.75">
      <c r="A22" s="7"/>
      <c r="B22" s="1">
        <v>14211.26</v>
      </c>
      <c r="C22" s="1" t="s">
        <v>108</v>
      </c>
      <c r="D22" s="1" t="s">
        <v>32</v>
      </c>
    </row>
    <row r="23" spans="1:4" ht="12.75">
      <c r="A23" s="7"/>
      <c r="B23" s="1">
        <v>10212.07</v>
      </c>
      <c r="C23" s="1" t="s">
        <v>104</v>
      </c>
      <c r="D23" s="1" t="s">
        <v>32</v>
      </c>
    </row>
    <row r="24" spans="1:4" ht="12.75">
      <c r="A24" s="7"/>
      <c r="B24" s="8">
        <v>8484</v>
      </c>
      <c r="C24" s="7" t="s">
        <v>144</v>
      </c>
      <c r="D24" s="1" t="s">
        <v>32</v>
      </c>
    </row>
    <row r="25" spans="1:4" ht="12.75">
      <c r="A25" s="7"/>
      <c r="B25" s="8">
        <v>169.37</v>
      </c>
      <c r="C25" s="7" t="s">
        <v>116</v>
      </c>
      <c r="D25" s="1" t="s">
        <v>32</v>
      </c>
    </row>
    <row r="26" spans="1:4" ht="12.75">
      <c r="A26" s="7"/>
      <c r="B26" s="8">
        <v>418.95</v>
      </c>
      <c r="C26" s="7" t="s">
        <v>145</v>
      </c>
      <c r="D26" s="1" t="s">
        <v>32</v>
      </c>
    </row>
    <row r="27" spans="1:4" ht="12.75">
      <c r="A27" s="7"/>
      <c r="B27" s="8">
        <v>1819.64</v>
      </c>
      <c r="C27" s="7" t="s">
        <v>146</v>
      </c>
      <c r="D27" s="1" t="s">
        <v>32</v>
      </c>
    </row>
    <row r="28" spans="1:4" ht="12.75">
      <c r="A28" s="7"/>
      <c r="B28" s="8">
        <v>8137.1</v>
      </c>
      <c r="C28" s="7" t="s">
        <v>147</v>
      </c>
      <c r="D28" s="1" t="s">
        <v>32</v>
      </c>
    </row>
    <row r="29" spans="1:4" ht="12.75">
      <c r="A29" s="7"/>
      <c r="B29" s="8">
        <v>4547.61</v>
      </c>
      <c r="C29" s="7" t="s">
        <v>139</v>
      </c>
      <c r="D29" s="1" t="s">
        <v>32</v>
      </c>
    </row>
    <row r="30" spans="1:4" ht="12.75">
      <c r="A30" s="7"/>
      <c r="B30" s="8">
        <v>2802.8</v>
      </c>
      <c r="C30" s="7" t="s">
        <v>53</v>
      </c>
      <c r="D30" s="1" t="s">
        <v>32</v>
      </c>
    </row>
    <row r="31" spans="1:4" ht="12.75">
      <c r="A31" s="7"/>
      <c r="B31" s="8">
        <v>558</v>
      </c>
      <c r="C31" s="7" t="s">
        <v>148</v>
      </c>
      <c r="D31" s="1" t="s">
        <v>29</v>
      </c>
    </row>
    <row r="32" spans="1:4" ht="12.75">
      <c r="A32" s="7"/>
      <c r="B32" s="8">
        <v>620</v>
      </c>
      <c r="C32" s="1" t="s">
        <v>61</v>
      </c>
      <c r="D32" s="1" t="s">
        <v>29</v>
      </c>
    </row>
    <row r="33" spans="1:4" ht="12.75">
      <c r="A33" s="7"/>
      <c r="B33" s="8">
        <v>92.55</v>
      </c>
      <c r="C33" s="7" t="s">
        <v>149</v>
      </c>
      <c r="D33" s="1" t="s">
        <v>29</v>
      </c>
    </row>
    <row r="34" spans="1:4" ht="12.75">
      <c r="A34" s="7"/>
      <c r="B34" s="8">
        <v>31.5</v>
      </c>
      <c r="C34" s="7" t="s">
        <v>150</v>
      </c>
      <c r="D34" s="1" t="s">
        <v>29</v>
      </c>
    </row>
    <row r="35" spans="1:4" ht="12.75">
      <c r="A35" s="7"/>
      <c r="B35" s="8">
        <v>21228.25</v>
      </c>
      <c r="C35" s="7" t="s">
        <v>34</v>
      </c>
      <c r="D35" s="1" t="s">
        <v>39</v>
      </c>
    </row>
    <row r="36" spans="1:4" ht="12.75">
      <c r="A36" s="7"/>
      <c r="B36" s="8">
        <v>1000</v>
      </c>
      <c r="C36" s="7" t="s">
        <v>26</v>
      </c>
      <c r="D36" s="1" t="s">
        <v>27</v>
      </c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77" t="s">
        <v>6</v>
      </c>
      <c r="B53" s="73">
        <f>SUM(B55:B58)</f>
        <v>0</v>
      </c>
      <c r="C53" s="75"/>
      <c r="D53" s="75"/>
    </row>
    <row r="54" spans="1:4" ht="12.75">
      <c r="A54" s="78"/>
      <c r="B54" s="74"/>
      <c r="C54" s="76"/>
      <c r="D54" s="76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1" t="s">
        <v>7</v>
      </c>
      <c r="B61" s="73">
        <v>0</v>
      </c>
      <c r="C61" s="75"/>
      <c r="D61" s="75"/>
    </row>
    <row r="62" spans="1:4" ht="12.75">
      <c r="A62" s="72"/>
      <c r="B62" s="74"/>
      <c r="C62" s="76"/>
      <c r="D62" s="76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74333.1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69" t="s">
        <v>10</v>
      </c>
      <c r="D70" s="69"/>
    </row>
    <row r="71" spans="1:4" ht="15.75">
      <c r="A71" s="4" t="s">
        <v>9</v>
      </c>
      <c r="B71" s="3"/>
      <c r="C71" s="70" t="s">
        <v>17</v>
      </c>
      <c r="D71" s="70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69" t="s">
        <v>12</v>
      </c>
      <c r="D75" s="69"/>
    </row>
    <row r="76" spans="2:4" ht="15.75">
      <c r="B76" s="3"/>
      <c r="C76" s="69" t="s">
        <v>13</v>
      </c>
      <c r="D76" s="69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46">
      <selection activeCell="B26" sqref="B26:F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3.2812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83" t="s">
        <v>0</v>
      </c>
      <c r="B12" s="83" t="s">
        <v>1</v>
      </c>
      <c r="C12" s="83" t="s">
        <v>2</v>
      </c>
      <c r="D12" s="83" t="s">
        <v>3</v>
      </c>
    </row>
    <row r="13" spans="1:4" ht="12.75">
      <c r="A13" s="84"/>
      <c r="B13" s="86"/>
      <c r="C13" s="84"/>
      <c r="D13" s="84"/>
    </row>
    <row r="14" spans="1:4" ht="12.75">
      <c r="A14" s="85"/>
      <c r="B14" s="87"/>
      <c r="C14" s="85"/>
      <c r="D14" s="85"/>
    </row>
    <row r="15" spans="1:4" ht="12.75">
      <c r="A15" s="71" t="s">
        <v>4</v>
      </c>
      <c r="B15" s="73">
        <v>0</v>
      </c>
      <c r="C15" s="75"/>
      <c r="D15" s="75"/>
    </row>
    <row r="16" spans="1:4" ht="12.75">
      <c r="A16" s="72"/>
      <c r="B16" s="74"/>
      <c r="C16" s="76"/>
      <c r="D16" s="7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1" t="s">
        <v>5</v>
      </c>
      <c r="B24" s="73">
        <f>SUM(B26:B46)</f>
        <v>0</v>
      </c>
      <c r="C24" s="75"/>
      <c r="D24" s="75"/>
    </row>
    <row r="25" spans="1:4" ht="12.75">
      <c r="A25" s="72"/>
      <c r="B25" s="74"/>
      <c r="C25" s="76"/>
      <c r="D25" s="76"/>
    </row>
    <row r="26" spans="1:4" ht="15">
      <c r="A26" s="1"/>
      <c r="B26" s="31"/>
      <c r="C26" s="30"/>
      <c r="D26" s="30"/>
    </row>
    <row r="27" spans="1:4" ht="15">
      <c r="A27" s="1"/>
      <c r="B27" s="31"/>
      <c r="C27" s="30"/>
      <c r="D27" s="30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77" t="s">
        <v>6</v>
      </c>
      <c r="B48" s="73">
        <v>0</v>
      </c>
      <c r="C48" s="75"/>
      <c r="D48" s="75"/>
    </row>
    <row r="49" spans="1:4" ht="17.25" customHeight="1">
      <c r="A49" s="78"/>
      <c r="B49" s="74"/>
      <c r="C49" s="76"/>
      <c r="D49" s="76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71" t="s">
        <v>7</v>
      </c>
      <c r="B56" s="73">
        <v>0</v>
      </c>
      <c r="C56" s="75"/>
      <c r="D56" s="75"/>
    </row>
    <row r="57" spans="1:4" ht="12.75">
      <c r="A57" s="72"/>
      <c r="B57" s="74"/>
      <c r="C57" s="76"/>
      <c r="D57" s="76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69" t="s">
        <v>10</v>
      </c>
      <c r="D65" s="69"/>
    </row>
    <row r="66" spans="1:4" ht="15.75">
      <c r="A66" s="4" t="s">
        <v>9</v>
      </c>
      <c r="B66" s="3"/>
      <c r="C66" s="70" t="s">
        <v>11</v>
      </c>
      <c r="D66" s="70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69" t="s">
        <v>12</v>
      </c>
      <c r="D70" s="69"/>
    </row>
    <row r="71" spans="2:4" ht="15.75">
      <c r="B71" s="3"/>
      <c r="C71" s="69" t="s">
        <v>13</v>
      </c>
      <c r="D71" s="69"/>
    </row>
  </sheetData>
  <mergeCells count="26">
    <mergeCell ref="C65:D65"/>
    <mergeCell ref="C66:D66"/>
    <mergeCell ref="C70:D70"/>
    <mergeCell ref="C71:D71"/>
    <mergeCell ref="A56:A57"/>
    <mergeCell ref="B56:B57"/>
    <mergeCell ref="C56:C57"/>
    <mergeCell ref="D56:D57"/>
    <mergeCell ref="A48:A49"/>
    <mergeCell ref="B48:B49"/>
    <mergeCell ref="C48:C49"/>
    <mergeCell ref="D48:D4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8">
      <selection activeCell="D28" sqref="D28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1.2812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83" t="s">
        <v>0</v>
      </c>
      <c r="B12" s="83" t="s">
        <v>1</v>
      </c>
      <c r="C12" s="83" t="s">
        <v>2</v>
      </c>
      <c r="D12" s="83" t="s">
        <v>3</v>
      </c>
    </row>
    <row r="13" spans="1:4" ht="12.75">
      <c r="A13" s="84"/>
      <c r="B13" s="86"/>
      <c r="C13" s="84"/>
      <c r="D13" s="84"/>
    </row>
    <row r="14" spans="1:4" ht="12.75">
      <c r="A14" s="85"/>
      <c r="B14" s="87"/>
      <c r="C14" s="85"/>
      <c r="D14" s="85"/>
    </row>
    <row r="15" spans="1:4" ht="12.75">
      <c r="A15" s="71" t="s">
        <v>4</v>
      </c>
      <c r="B15" s="73">
        <v>0</v>
      </c>
      <c r="C15" s="75"/>
      <c r="D15" s="75"/>
    </row>
    <row r="16" spans="1:4" ht="12.75">
      <c r="A16" s="72"/>
      <c r="B16" s="74"/>
      <c r="C16" s="76"/>
      <c r="D16" s="7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1" t="s">
        <v>5</v>
      </c>
      <c r="B24" s="73">
        <f>B26+B27</f>
        <v>6770.89</v>
      </c>
      <c r="C24" s="75"/>
      <c r="D24" s="75"/>
    </row>
    <row r="25" spans="1:4" ht="12.75">
      <c r="A25" s="72"/>
      <c r="B25" s="74"/>
      <c r="C25" s="76"/>
      <c r="D25" s="76"/>
    </row>
    <row r="26" spans="1:4" ht="12.75">
      <c r="A26" s="1"/>
      <c r="B26" s="2">
        <v>4476.89</v>
      </c>
      <c r="C26" s="1" t="s">
        <v>30</v>
      </c>
      <c r="D26" s="1" t="s">
        <v>32</v>
      </c>
    </row>
    <row r="27" spans="1:4" ht="12.75">
      <c r="A27" s="1"/>
      <c r="B27" s="2">
        <v>2294</v>
      </c>
      <c r="C27" s="1" t="s">
        <v>31</v>
      </c>
      <c r="D27" s="1" t="s">
        <v>29</v>
      </c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77" t="s">
        <v>6</v>
      </c>
      <c r="B38" s="73">
        <v>0</v>
      </c>
      <c r="C38" s="75"/>
      <c r="D38" s="75"/>
    </row>
    <row r="39" spans="1:4" ht="18" customHeight="1">
      <c r="A39" s="78"/>
      <c r="B39" s="74"/>
      <c r="C39" s="76"/>
      <c r="D39" s="76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71" t="s">
        <v>7</v>
      </c>
      <c r="B46" s="73">
        <v>0</v>
      </c>
      <c r="C46" s="75"/>
      <c r="D46" s="75"/>
    </row>
    <row r="47" spans="1:4" ht="12.75">
      <c r="A47" s="72"/>
      <c r="B47" s="74"/>
      <c r="C47" s="76"/>
      <c r="D47" s="76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6770.89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69" t="s">
        <v>10</v>
      </c>
      <c r="D55" s="69"/>
    </row>
    <row r="56" spans="1:4" ht="15.75">
      <c r="A56" s="4" t="s">
        <v>9</v>
      </c>
      <c r="B56" s="3"/>
      <c r="C56" s="70" t="s">
        <v>11</v>
      </c>
      <c r="D56" s="70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69" t="s">
        <v>12</v>
      </c>
      <c r="D60" s="69"/>
    </row>
    <row r="61" spans="2:4" ht="15.75">
      <c r="B61" s="3"/>
      <c r="C61" s="69" t="s">
        <v>13</v>
      </c>
      <c r="D61" s="69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6">
      <selection activeCell="D31" sqref="D31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9.14062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83" t="s">
        <v>0</v>
      </c>
      <c r="B12" s="83" t="s">
        <v>1</v>
      </c>
      <c r="C12" s="83" t="s">
        <v>2</v>
      </c>
      <c r="D12" s="83" t="s">
        <v>3</v>
      </c>
    </row>
    <row r="13" spans="1:4" ht="12.75">
      <c r="A13" s="84"/>
      <c r="B13" s="86"/>
      <c r="C13" s="84"/>
      <c r="D13" s="84"/>
    </row>
    <row r="14" spans="1:4" ht="12.75">
      <c r="A14" s="85"/>
      <c r="B14" s="87"/>
      <c r="C14" s="85"/>
      <c r="D14" s="85"/>
    </row>
    <row r="15" spans="1:4" ht="12.75">
      <c r="A15" s="71" t="s">
        <v>4</v>
      </c>
      <c r="B15" s="73">
        <v>0</v>
      </c>
      <c r="C15" s="75"/>
      <c r="D15" s="75"/>
    </row>
    <row r="16" spans="1:4" ht="12.75">
      <c r="A16" s="72"/>
      <c r="B16" s="74"/>
      <c r="C16" s="76"/>
      <c r="D16" s="7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1" t="s">
        <v>5</v>
      </c>
      <c r="B24" s="73">
        <f>SUM(B26:B38)</f>
        <v>62229.54</v>
      </c>
      <c r="C24" s="75"/>
      <c r="D24" s="75"/>
    </row>
    <row r="25" spans="1:4" ht="12.75">
      <c r="A25" s="72"/>
      <c r="B25" s="74"/>
      <c r="C25" s="76"/>
      <c r="D25" s="76"/>
    </row>
    <row r="26" spans="1:4" ht="12.75">
      <c r="A26" s="1"/>
      <c r="B26" s="26">
        <v>480</v>
      </c>
      <c r="C26" s="19" t="s">
        <v>33</v>
      </c>
      <c r="D26" s="19" t="s">
        <v>38</v>
      </c>
    </row>
    <row r="27" spans="1:4" ht="12.75">
      <c r="A27" s="1"/>
      <c r="B27" s="26">
        <v>27265.37</v>
      </c>
      <c r="C27" s="19" t="s">
        <v>34</v>
      </c>
      <c r="D27" s="19" t="s">
        <v>39</v>
      </c>
    </row>
    <row r="28" spans="1:4" ht="12.75">
      <c r="A28" s="1"/>
      <c r="B28" s="2">
        <v>6652.96</v>
      </c>
      <c r="C28" s="1" t="s">
        <v>35</v>
      </c>
      <c r="D28" s="1" t="s">
        <v>40</v>
      </c>
    </row>
    <row r="29" spans="1:4" ht="12.75">
      <c r="A29" s="1"/>
      <c r="B29" s="2">
        <v>12378.91</v>
      </c>
      <c r="C29" s="1" t="s">
        <v>36</v>
      </c>
      <c r="D29" s="1" t="s">
        <v>39</v>
      </c>
    </row>
    <row r="30" spans="1:4" ht="12.75">
      <c r="A30" s="1"/>
      <c r="B30" s="2">
        <v>9229.49</v>
      </c>
      <c r="C30" s="1" t="s">
        <v>36</v>
      </c>
      <c r="D30" s="1" t="s">
        <v>29</v>
      </c>
    </row>
    <row r="31" spans="1:4" ht="12.75">
      <c r="A31" s="1"/>
      <c r="B31" s="2">
        <v>6222.81</v>
      </c>
      <c r="C31" s="1" t="s">
        <v>37</v>
      </c>
      <c r="D31" s="1" t="s">
        <v>39</v>
      </c>
    </row>
    <row r="32" spans="1:4" ht="12.75">
      <c r="A32" s="1"/>
      <c r="B32" s="2"/>
      <c r="C32" s="14"/>
      <c r="D32" s="1"/>
    </row>
    <row r="33" spans="1:4" ht="12.75">
      <c r="A33" s="1"/>
      <c r="B33" s="2"/>
      <c r="C33" s="14"/>
      <c r="D33" s="1"/>
    </row>
    <row r="34" spans="1:4" ht="12.75">
      <c r="A34" s="1"/>
      <c r="B34" s="2"/>
      <c r="C34" s="14"/>
      <c r="D34" s="1"/>
    </row>
    <row r="35" spans="1:4" ht="12.75">
      <c r="A35" s="1"/>
      <c r="B35" s="2"/>
      <c r="C35" s="14"/>
      <c r="D35" s="1"/>
    </row>
    <row r="36" spans="1:4" ht="12.75">
      <c r="A36" s="1"/>
      <c r="B36" s="2"/>
      <c r="C36" s="14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77" t="s">
        <v>6</v>
      </c>
      <c r="B42" s="73">
        <v>0</v>
      </c>
      <c r="C42" s="75"/>
      <c r="D42" s="75"/>
    </row>
    <row r="43" spans="1:4" ht="17.25" customHeight="1">
      <c r="A43" s="78"/>
      <c r="B43" s="74"/>
      <c r="C43" s="76"/>
      <c r="D43" s="76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71" t="s">
        <v>7</v>
      </c>
      <c r="B50" s="73">
        <v>0</v>
      </c>
      <c r="C50" s="75"/>
      <c r="D50" s="75"/>
    </row>
    <row r="51" spans="1:4" ht="12.75">
      <c r="A51" s="72"/>
      <c r="B51" s="74"/>
      <c r="C51" s="76"/>
      <c r="D51" s="76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62229.54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69" t="s">
        <v>10</v>
      </c>
      <c r="D59" s="69"/>
    </row>
    <row r="60" spans="1:4" ht="15.75">
      <c r="A60" s="4" t="s">
        <v>9</v>
      </c>
      <c r="B60" s="3"/>
      <c r="C60" s="70" t="s">
        <v>11</v>
      </c>
      <c r="D60" s="70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69" t="s">
        <v>12</v>
      </c>
      <c r="D64" s="69"/>
    </row>
    <row r="65" spans="2:4" ht="15.75">
      <c r="B65" s="3"/>
      <c r="C65" s="69" t="s">
        <v>13</v>
      </c>
      <c r="D65" s="6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41">
      <selection activeCell="B26" sqref="B26:D30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83" t="s">
        <v>0</v>
      </c>
      <c r="B12" s="83" t="s">
        <v>1</v>
      </c>
      <c r="C12" s="83" t="s">
        <v>2</v>
      </c>
      <c r="D12" s="83" t="s">
        <v>3</v>
      </c>
    </row>
    <row r="13" spans="1:4" ht="12.75">
      <c r="A13" s="84"/>
      <c r="B13" s="86"/>
      <c r="C13" s="84"/>
      <c r="D13" s="84"/>
    </row>
    <row r="14" spans="1:4" ht="12.75">
      <c r="A14" s="85"/>
      <c r="B14" s="87"/>
      <c r="C14" s="85"/>
      <c r="D14" s="85"/>
    </row>
    <row r="15" spans="1:4" ht="12.75">
      <c r="A15" s="71" t="s">
        <v>4</v>
      </c>
      <c r="B15" s="73">
        <v>0</v>
      </c>
      <c r="C15" s="75"/>
      <c r="D15" s="75"/>
    </row>
    <row r="16" spans="1:4" ht="12.75">
      <c r="A16" s="72"/>
      <c r="B16" s="74"/>
      <c r="C16" s="76"/>
      <c r="D16" s="7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1" t="s">
        <v>5</v>
      </c>
      <c r="B24" s="73">
        <f>SUM(B26:B33)</f>
        <v>0</v>
      </c>
      <c r="C24" s="75"/>
      <c r="D24" s="75"/>
    </row>
    <row r="25" spans="1:4" ht="12.75">
      <c r="A25" s="72"/>
      <c r="B25" s="74"/>
      <c r="C25" s="76"/>
      <c r="D25" s="76"/>
    </row>
    <row r="26" spans="1:4" ht="12.75">
      <c r="A26" s="1"/>
      <c r="B26" s="26"/>
      <c r="C26" s="39"/>
      <c r="D26" s="19"/>
    </row>
    <row r="27" spans="1:4" ht="12.75">
      <c r="A27" s="1"/>
      <c r="B27" s="26"/>
      <c r="C27" s="39"/>
      <c r="D27" s="19"/>
    </row>
    <row r="28" spans="1:4" ht="12.75">
      <c r="A28" s="1"/>
      <c r="B28" s="40"/>
      <c r="C28" s="23"/>
      <c r="D28" s="23"/>
    </row>
    <row r="29" spans="1:4" ht="12.75">
      <c r="A29" s="1"/>
      <c r="B29" s="40"/>
      <c r="C29" s="23"/>
      <c r="D29" s="23"/>
    </row>
    <row r="30" spans="1:4" ht="15">
      <c r="A30" s="1"/>
      <c r="B30" s="33"/>
      <c r="C30" s="32"/>
      <c r="D30" s="32"/>
    </row>
    <row r="31" spans="1:4" ht="15">
      <c r="A31" s="1"/>
      <c r="B31" s="34"/>
      <c r="C31" s="30"/>
      <c r="D31" s="30"/>
    </row>
    <row r="32" spans="1:4" ht="15">
      <c r="A32" s="1"/>
      <c r="B32" s="34"/>
      <c r="C32" s="30"/>
      <c r="D32" s="30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77" t="s">
        <v>6</v>
      </c>
      <c r="B38" s="73">
        <v>0</v>
      </c>
      <c r="C38" s="75"/>
      <c r="D38" s="75"/>
    </row>
    <row r="39" spans="1:4" ht="16.5" customHeight="1">
      <c r="A39" s="78"/>
      <c r="B39" s="74"/>
      <c r="C39" s="76"/>
      <c r="D39" s="76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71" t="s">
        <v>7</v>
      </c>
      <c r="B46" s="73">
        <v>0</v>
      </c>
      <c r="C46" s="75"/>
      <c r="D46" s="75"/>
    </row>
    <row r="47" spans="1:4" ht="12.75">
      <c r="A47" s="72"/>
      <c r="B47" s="74"/>
      <c r="C47" s="76"/>
      <c r="D47" s="76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69" t="s">
        <v>10</v>
      </c>
      <c r="D55" s="69"/>
    </row>
    <row r="56" spans="1:4" ht="15.75">
      <c r="A56" s="4" t="s">
        <v>9</v>
      </c>
      <c r="B56" s="3"/>
      <c r="C56" s="70" t="s">
        <v>21</v>
      </c>
      <c r="D56" s="70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69" t="s">
        <v>12</v>
      </c>
      <c r="D60" s="69"/>
    </row>
    <row r="61" spans="2:4" ht="15.75">
      <c r="B61" s="3"/>
      <c r="C61" s="69" t="s">
        <v>13</v>
      </c>
      <c r="D61" s="6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90"/>
  <sheetViews>
    <sheetView workbookViewId="0" topLeftCell="A19">
      <selection activeCell="D45" sqref="D45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83" t="s">
        <v>0</v>
      </c>
      <c r="B12" s="83" t="s">
        <v>1</v>
      </c>
      <c r="C12" s="83" t="s">
        <v>2</v>
      </c>
      <c r="D12" s="83" t="s">
        <v>3</v>
      </c>
    </row>
    <row r="13" spans="1:4" ht="12.75">
      <c r="A13" s="84"/>
      <c r="B13" s="86"/>
      <c r="C13" s="84"/>
      <c r="D13" s="84"/>
    </row>
    <row r="14" spans="1:4" ht="12.75">
      <c r="A14" s="85"/>
      <c r="B14" s="87"/>
      <c r="C14" s="85"/>
      <c r="D14" s="85"/>
    </row>
    <row r="15" spans="1:4" ht="12.75">
      <c r="A15" s="71" t="s">
        <v>4</v>
      </c>
      <c r="B15" s="73">
        <f>B17+B18</f>
        <v>0</v>
      </c>
      <c r="C15" s="75"/>
      <c r="D15" s="75"/>
    </row>
    <row r="16" spans="1:4" ht="12.75">
      <c r="A16" s="72"/>
      <c r="B16" s="74"/>
      <c r="C16" s="76"/>
      <c r="D16" s="76"/>
    </row>
    <row r="17" spans="1:4" ht="12.75">
      <c r="A17" s="1"/>
      <c r="B17" s="41"/>
      <c r="C17" s="23"/>
      <c r="D17" s="23"/>
    </row>
    <row r="18" spans="1:4" ht="12.75">
      <c r="A18" s="1"/>
      <c r="B18" s="25"/>
      <c r="C18" s="19"/>
      <c r="D18" s="19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1" t="s">
        <v>5</v>
      </c>
      <c r="B24" s="73">
        <f>SUM(B26:B61)</f>
        <v>10881.019999999999</v>
      </c>
      <c r="C24" s="75"/>
      <c r="D24" s="75"/>
    </row>
    <row r="25" spans="1:4" ht="12.75">
      <c r="A25" s="72"/>
      <c r="B25" s="74"/>
      <c r="C25" s="76"/>
      <c r="D25" s="76"/>
    </row>
    <row r="26" spans="1:4" ht="15.75">
      <c r="A26" s="27"/>
      <c r="B26" s="8">
        <v>7500</v>
      </c>
      <c r="C26" s="7" t="s">
        <v>26</v>
      </c>
      <c r="D26" s="1" t="s">
        <v>27</v>
      </c>
    </row>
    <row r="27" spans="1:4" ht="15.75">
      <c r="A27" s="27"/>
      <c r="B27" s="42">
        <v>3021.8</v>
      </c>
      <c r="C27" s="7" t="s">
        <v>41</v>
      </c>
      <c r="D27" s="7" t="s">
        <v>32</v>
      </c>
    </row>
    <row r="28" spans="1:4" ht="15.75">
      <c r="A28" s="27"/>
      <c r="B28" s="42">
        <v>355</v>
      </c>
      <c r="C28" s="7" t="s">
        <v>42</v>
      </c>
      <c r="D28" s="7" t="s">
        <v>29</v>
      </c>
    </row>
    <row r="29" spans="1:4" ht="15.75">
      <c r="A29" s="27"/>
      <c r="B29" s="42">
        <v>4.22</v>
      </c>
      <c r="C29" s="43" t="s">
        <v>43</v>
      </c>
      <c r="D29" s="7" t="s">
        <v>29</v>
      </c>
    </row>
    <row r="30" spans="1:4" ht="15.75">
      <c r="A30" s="27"/>
      <c r="B30" s="42"/>
      <c r="C30" s="43"/>
      <c r="D30" s="7"/>
    </row>
    <row r="31" spans="1:4" ht="15.75">
      <c r="A31" s="27"/>
      <c r="B31" s="44"/>
      <c r="C31" s="7"/>
      <c r="D31" s="7"/>
    </row>
    <row r="32" spans="1:4" ht="15.75">
      <c r="A32" s="27"/>
      <c r="B32" s="44"/>
      <c r="C32" s="7"/>
      <c r="D32" s="7"/>
    </row>
    <row r="33" spans="1:4" ht="15.75">
      <c r="A33" s="27"/>
      <c r="B33" s="44"/>
      <c r="C33" s="7"/>
      <c r="D33" s="7"/>
    </row>
    <row r="34" spans="1:4" ht="15.75">
      <c r="A34" s="27"/>
      <c r="B34" s="44"/>
      <c r="C34" s="45"/>
      <c r="D34" s="45"/>
    </row>
    <row r="35" spans="1:4" ht="15.75">
      <c r="A35" s="27"/>
      <c r="B35" s="46"/>
      <c r="C35" s="7"/>
      <c r="D35" s="7"/>
    </row>
    <row r="36" spans="1:4" ht="15.75">
      <c r="A36" s="27"/>
      <c r="B36" s="42"/>
      <c r="C36" s="7"/>
      <c r="D36" s="7"/>
    </row>
    <row r="37" spans="1:4" ht="15.75">
      <c r="A37" s="27"/>
      <c r="B37" s="42"/>
      <c r="C37" s="45"/>
      <c r="D37" s="45"/>
    </row>
    <row r="38" spans="1:4" ht="15.75">
      <c r="A38" s="27"/>
      <c r="B38" s="42"/>
      <c r="C38" s="47"/>
      <c r="D38" s="45"/>
    </row>
    <row r="39" spans="1:4" ht="15.75">
      <c r="A39" s="27"/>
      <c r="B39" s="42"/>
      <c r="C39" s="7"/>
      <c r="D39" s="7"/>
    </row>
    <row r="40" spans="1:4" ht="15.75">
      <c r="A40" s="27"/>
      <c r="B40" s="42"/>
      <c r="C40" s="7"/>
      <c r="D40" s="7"/>
    </row>
    <row r="41" spans="1:4" ht="15.75">
      <c r="A41" s="27"/>
      <c r="B41" s="42"/>
      <c r="C41" s="47"/>
      <c r="D41" s="48"/>
    </row>
    <row r="42" spans="1:4" ht="15.75">
      <c r="A42" s="27"/>
      <c r="B42" s="42"/>
      <c r="C42" s="47"/>
      <c r="D42" s="48"/>
    </row>
    <row r="43" spans="1:4" ht="15.75">
      <c r="A43" s="27"/>
      <c r="B43" s="42"/>
      <c r="C43" s="47"/>
      <c r="D43" s="48"/>
    </row>
    <row r="44" spans="1:4" ht="15.75">
      <c r="A44" s="27"/>
      <c r="B44" s="42"/>
      <c r="C44" s="7"/>
      <c r="D44" s="7"/>
    </row>
    <row r="45" spans="1:4" ht="15.75">
      <c r="A45" s="27"/>
      <c r="B45" s="42"/>
      <c r="C45" s="47"/>
      <c r="D45" s="45"/>
    </row>
    <row r="46" spans="1:4" ht="15.75">
      <c r="A46" s="27"/>
      <c r="B46" s="42"/>
      <c r="C46" s="47"/>
      <c r="D46" s="45"/>
    </row>
    <row r="47" spans="1:4" ht="15.75">
      <c r="A47" s="27"/>
      <c r="B47" s="42"/>
      <c r="C47" s="47"/>
      <c r="D47" s="45"/>
    </row>
    <row r="48" spans="1:4" ht="15.75">
      <c r="A48" s="27"/>
      <c r="B48" s="42"/>
      <c r="C48" s="7"/>
      <c r="D48" s="7"/>
    </row>
    <row r="49" spans="1:4" ht="15.75">
      <c r="A49" s="27"/>
      <c r="B49" s="42"/>
      <c r="C49" s="7"/>
      <c r="D49" s="7"/>
    </row>
    <row r="50" spans="1:4" ht="15.75">
      <c r="A50" s="27"/>
      <c r="B50" s="42"/>
      <c r="C50" s="47"/>
      <c r="D50" s="48"/>
    </row>
    <row r="51" spans="1:4" ht="15.75">
      <c r="A51" s="27"/>
      <c r="B51" s="42"/>
      <c r="C51" s="47"/>
      <c r="D51" s="48"/>
    </row>
    <row r="52" spans="1:4" ht="15.75">
      <c r="A52" s="27"/>
      <c r="B52" s="42"/>
      <c r="C52" s="47"/>
      <c r="D52" s="48"/>
    </row>
    <row r="53" spans="1:4" ht="15.75">
      <c r="A53" s="27"/>
      <c r="B53" s="46"/>
      <c r="C53" s="7"/>
      <c r="D53" s="7"/>
    </row>
    <row r="54" spans="1:4" ht="15.75">
      <c r="A54" s="27"/>
      <c r="B54" s="46"/>
      <c r="C54" s="49"/>
      <c r="D54" s="45"/>
    </row>
    <row r="55" spans="1:4" ht="15.75">
      <c r="A55" s="27"/>
      <c r="B55" s="42"/>
      <c r="C55" s="7"/>
      <c r="D55" s="7"/>
    </row>
    <row r="56" spans="1:4" ht="15.75">
      <c r="A56" s="27"/>
      <c r="B56" s="8"/>
      <c r="C56" s="7"/>
      <c r="D56" s="7"/>
    </row>
    <row r="57" spans="1:4" ht="15.75">
      <c r="A57" s="27"/>
      <c r="B57" s="8"/>
      <c r="C57" s="7"/>
      <c r="D57" s="7"/>
    </row>
    <row r="58" spans="1:4" ht="15.75">
      <c r="A58" s="27"/>
      <c r="B58" s="8"/>
      <c r="C58" s="7"/>
      <c r="D58" s="7"/>
    </row>
    <row r="59" spans="1:4" ht="15.75">
      <c r="A59" s="27"/>
      <c r="B59" s="8"/>
      <c r="C59" s="7"/>
      <c r="D59" s="7"/>
    </row>
    <row r="60" spans="1:4" ht="15.75">
      <c r="A60" s="27"/>
      <c r="B60" s="8"/>
      <c r="C60" s="7"/>
      <c r="D60" s="7"/>
    </row>
    <row r="61" spans="1:4" ht="15.75">
      <c r="A61" s="27"/>
      <c r="B61" s="8"/>
      <c r="C61" s="7"/>
      <c r="D61" s="7"/>
    </row>
    <row r="62" spans="1:4" ht="15.75">
      <c r="A62" s="27"/>
      <c r="B62" s="28"/>
      <c r="C62" s="32"/>
      <c r="D62" s="32"/>
    </row>
    <row r="63" spans="1:4" ht="15.75">
      <c r="A63" s="27"/>
      <c r="B63" s="28"/>
      <c r="C63" s="30"/>
      <c r="D63" s="30"/>
    </row>
    <row r="64" spans="1:4" ht="15">
      <c r="A64" s="1"/>
      <c r="B64" s="38"/>
      <c r="C64" s="30"/>
      <c r="D64" s="30"/>
    </row>
    <row r="65" spans="1:4" ht="12.75" customHeight="1">
      <c r="A65" s="77" t="s">
        <v>6</v>
      </c>
      <c r="B65" s="38"/>
      <c r="C65" s="35"/>
      <c r="D65" s="36"/>
    </row>
    <row r="66" spans="1:4" ht="18.75" customHeight="1">
      <c r="A66" s="78"/>
      <c r="B66" s="38"/>
      <c r="C66" s="32"/>
      <c r="D66" s="32"/>
    </row>
    <row r="67" spans="1:4" ht="15">
      <c r="A67" s="1"/>
      <c r="B67" s="38"/>
      <c r="C67" s="32"/>
      <c r="D67" s="32"/>
    </row>
    <row r="68" spans="1:4" ht="15">
      <c r="A68" s="1"/>
      <c r="B68" s="38"/>
      <c r="C68" s="35"/>
      <c r="D68" s="37"/>
    </row>
    <row r="69" spans="1:4" ht="15">
      <c r="A69" s="1"/>
      <c r="B69" s="38"/>
      <c r="C69" s="35"/>
      <c r="D69" s="37"/>
    </row>
    <row r="70" spans="1:4" ht="15">
      <c r="A70" s="1"/>
      <c r="B70" s="38"/>
      <c r="C70" s="35"/>
      <c r="D70" s="37"/>
    </row>
    <row r="71" spans="1:4" ht="15">
      <c r="A71" s="1"/>
      <c r="B71" s="38"/>
      <c r="C71" s="32"/>
      <c r="D71" s="32"/>
    </row>
    <row r="72" spans="1:4" ht="15">
      <c r="A72" s="1"/>
      <c r="B72" s="38"/>
      <c r="C72" s="35"/>
      <c r="D72" s="36"/>
    </row>
    <row r="73" spans="1:4" ht="12.75" customHeight="1">
      <c r="A73" s="71" t="s">
        <v>7</v>
      </c>
      <c r="B73" s="38"/>
      <c r="C73" s="35"/>
      <c r="D73" s="36"/>
    </row>
    <row r="74" spans="1:4" ht="12.75" customHeight="1">
      <c r="A74" s="72"/>
      <c r="B74" s="38"/>
      <c r="C74" s="35"/>
      <c r="D74" s="36"/>
    </row>
    <row r="75" spans="1:4" ht="15">
      <c r="A75" s="1"/>
      <c r="B75" s="38"/>
      <c r="C75" s="32"/>
      <c r="D75" s="32"/>
    </row>
    <row r="76" spans="1:4" ht="15">
      <c r="A76" s="1"/>
      <c r="B76" s="38"/>
      <c r="C76" s="32"/>
      <c r="D76" s="32"/>
    </row>
    <row r="77" spans="1:4" ht="15">
      <c r="A77" s="1"/>
      <c r="B77" s="38"/>
      <c r="C77" s="35"/>
      <c r="D77" s="37"/>
    </row>
    <row r="78" spans="1:4" ht="15">
      <c r="A78" s="1"/>
      <c r="B78" s="38"/>
      <c r="C78" s="35"/>
      <c r="D78" s="37"/>
    </row>
    <row r="79" spans="1:4" ht="15.75">
      <c r="A79" s="9" t="s">
        <v>16</v>
      </c>
      <c r="B79" s="64">
        <f>B15+B24</f>
        <v>10881.019999999999</v>
      </c>
      <c r="C79" s="35"/>
      <c r="D79" s="36"/>
    </row>
    <row r="80" spans="2:5" ht="15">
      <c r="B80" s="60"/>
      <c r="C80" s="61"/>
      <c r="D80" s="61"/>
      <c r="E80" s="17"/>
    </row>
    <row r="81" spans="2:5" ht="15">
      <c r="B81" s="60"/>
      <c r="C81" s="62"/>
      <c r="D81" s="62"/>
      <c r="E81" s="17"/>
    </row>
    <row r="82" spans="1:5" ht="15.75">
      <c r="A82" s="5" t="s">
        <v>8</v>
      </c>
      <c r="B82" s="3"/>
      <c r="C82" s="69" t="s">
        <v>10</v>
      </c>
      <c r="D82" s="69"/>
      <c r="E82" s="17"/>
    </row>
    <row r="83" spans="1:5" ht="15.75">
      <c r="A83" s="4" t="s">
        <v>9</v>
      </c>
      <c r="B83" s="3"/>
      <c r="C83" s="70" t="s">
        <v>21</v>
      </c>
      <c r="D83" s="70"/>
      <c r="E83" s="17"/>
    </row>
    <row r="84" spans="2:5" ht="12.75">
      <c r="B84" s="3"/>
      <c r="E84" s="17"/>
    </row>
    <row r="85" spans="2:5" ht="12.75">
      <c r="B85" s="3"/>
      <c r="E85" s="17"/>
    </row>
    <row r="86" spans="2:5" ht="12.75">
      <c r="B86" s="3"/>
      <c r="E86" s="17"/>
    </row>
    <row r="87" spans="2:5" ht="15.75">
      <c r="B87" s="3"/>
      <c r="C87" s="69" t="s">
        <v>12</v>
      </c>
      <c r="D87" s="69"/>
      <c r="E87" s="17"/>
    </row>
    <row r="88" spans="2:5" ht="15.75">
      <c r="B88" s="3"/>
      <c r="C88" s="69" t="s">
        <v>13</v>
      </c>
      <c r="D88" s="69"/>
      <c r="E88" s="17"/>
    </row>
    <row r="89" spans="2:5" ht="15">
      <c r="B89" s="63"/>
      <c r="C89" s="61"/>
      <c r="D89" s="61"/>
      <c r="E89" s="17"/>
    </row>
    <row r="90" spans="2:5" ht="15">
      <c r="B90" s="63"/>
      <c r="C90" s="62"/>
      <c r="D90" s="62"/>
      <c r="E90" s="17"/>
    </row>
  </sheetData>
  <mergeCells count="20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88:D88"/>
    <mergeCell ref="A65:A66"/>
    <mergeCell ref="C82:D82"/>
    <mergeCell ref="C83:D83"/>
    <mergeCell ref="C87:D87"/>
    <mergeCell ref="A73:A7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72"/>
  <sheetViews>
    <sheetView workbookViewId="0" topLeftCell="A1">
      <selection activeCell="D26" sqref="D26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0.14062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83" t="s">
        <v>0</v>
      </c>
      <c r="B12" s="83" t="s">
        <v>1</v>
      </c>
      <c r="C12" s="83" t="s">
        <v>2</v>
      </c>
      <c r="D12" s="83" t="s">
        <v>3</v>
      </c>
    </row>
    <row r="13" spans="1:4" ht="12.75">
      <c r="A13" s="84"/>
      <c r="B13" s="86"/>
      <c r="C13" s="84"/>
      <c r="D13" s="84"/>
    </row>
    <row r="14" spans="1:4" ht="12.75">
      <c r="A14" s="85"/>
      <c r="B14" s="87"/>
      <c r="C14" s="85"/>
      <c r="D14" s="85"/>
    </row>
    <row r="15" spans="1:4" ht="12.75">
      <c r="A15" s="71" t="s">
        <v>4</v>
      </c>
      <c r="B15" s="73">
        <f>B17+B18</f>
        <v>0</v>
      </c>
      <c r="C15" s="75"/>
      <c r="D15" s="75"/>
    </row>
    <row r="16" spans="1:4" ht="12.75">
      <c r="A16" s="72"/>
      <c r="B16" s="74"/>
      <c r="C16" s="76"/>
      <c r="D16" s="76"/>
    </row>
    <row r="17" spans="1:4" ht="15" customHeight="1">
      <c r="A17" s="1"/>
      <c r="B17" s="25"/>
      <c r="C17" s="19"/>
      <c r="D17" s="23"/>
    </row>
    <row r="18" spans="1:4" ht="12.75">
      <c r="A18" s="1"/>
      <c r="B18" s="25"/>
      <c r="C18" s="23"/>
      <c r="D18" s="50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1" t="s">
        <v>5</v>
      </c>
      <c r="B24" s="73">
        <f>SUM(B26:B53)</f>
        <v>8874.68</v>
      </c>
      <c r="C24" s="75"/>
      <c r="D24" s="75"/>
    </row>
    <row r="25" spans="1:4" ht="12.75">
      <c r="A25" s="72"/>
      <c r="B25" s="74"/>
      <c r="C25" s="76"/>
      <c r="D25" s="76"/>
    </row>
    <row r="26" spans="1:4" ht="15.75">
      <c r="A26" s="27"/>
      <c r="B26" s="51">
        <v>8874.68</v>
      </c>
      <c r="C26" s="52" t="s">
        <v>30</v>
      </c>
      <c r="D26" s="52" t="s">
        <v>32</v>
      </c>
    </row>
    <row r="27" spans="1:4" ht="15.75">
      <c r="A27" s="27"/>
      <c r="B27" s="51"/>
      <c r="C27" s="52"/>
      <c r="D27" s="52"/>
    </row>
    <row r="28" spans="1:4" ht="15.75">
      <c r="A28" s="27"/>
      <c r="B28" s="51"/>
      <c r="C28" s="52"/>
      <c r="D28" s="52"/>
    </row>
    <row r="29" spans="1:4" ht="15.75">
      <c r="A29" s="27"/>
      <c r="B29" s="51"/>
      <c r="C29" s="52"/>
      <c r="D29" s="52"/>
    </row>
    <row r="30" spans="1:4" ht="15.75">
      <c r="A30" s="27"/>
      <c r="B30" s="51"/>
      <c r="C30" s="52"/>
      <c r="D30" s="52"/>
    </row>
    <row r="31" spans="1:4" ht="15.75">
      <c r="A31" s="27"/>
      <c r="B31" s="51"/>
      <c r="C31" s="52"/>
      <c r="D31" s="52"/>
    </row>
    <row r="32" spans="1:4" ht="15.75">
      <c r="A32" s="27"/>
      <c r="B32" s="53"/>
      <c r="C32" s="54"/>
      <c r="D32" s="55"/>
    </row>
    <row r="33" spans="1:4" ht="15.75">
      <c r="A33" s="27"/>
      <c r="B33" s="53"/>
      <c r="C33" s="54"/>
      <c r="D33" s="52"/>
    </row>
    <row r="34" spans="1:4" ht="15.75">
      <c r="A34" s="27"/>
      <c r="B34" s="51"/>
      <c r="C34" s="54"/>
      <c r="D34" s="52"/>
    </row>
    <row r="35" spans="1:4" ht="15.75">
      <c r="A35" s="27"/>
      <c r="B35" s="56"/>
      <c r="C35" s="57"/>
      <c r="D35" s="58"/>
    </row>
    <row r="36" spans="1:4" ht="15.75">
      <c r="A36" s="27"/>
      <c r="B36" s="13"/>
      <c r="C36" s="59"/>
      <c r="D36" s="59"/>
    </row>
    <row r="37" spans="1:4" ht="15.75">
      <c r="A37" s="27"/>
      <c r="B37" s="51"/>
      <c r="C37" s="59"/>
      <c r="D37" s="59"/>
    </row>
    <row r="38" spans="1:4" ht="15.75">
      <c r="A38" s="27"/>
      <c r="B38" s="51"/>
      <c r="C38" s="59"/>
      <c r="D38" s="59"/>
    </row>
    <row r="39" spans="1:4" ht="15.75">
      <c r="A39" s="27"/>
      <c r="B39" s="51"/>
      <c r="C39" s="52"/>
      <c r="D39" s="52"/>
    </row>
    <row r="40" spans="1:4" ht="15.75">
      <c r="A40" s="27"/>
      <c r="B40" s="51"/>
      <c r="C40" s="52"/>
      <c r="D40" s="52"/>
    </row>
    <row r="41" spans="1:4" ht="15.75">
      <c r="A41" s="27"/>
      <c r="B41" s="51"/>
      <c r="C41" s="59"/>
      <c r="D41" s="59"/>
    </row>
    <row r="42" spans="1:4" ht="15.75">
      <c r="A42" s="27"/>
      <c r="B42" s="51"/>
      <c r="C42" s="59"/>
      <c r="D42" s="59"/>
    </row>
    <row r="43" spans="1:4" ht="15.75">
      <c r="A43" s="27"/>
      <c r="B43" s="51"/>
      <c r="C43" s="59"/>
      <c r="D43" s="59"/>
    </row>
    <row r="44" spans="1:4" ht="15.75">
      <c r="A44" s="27"/>
      <c r="B44" s="51"/>
      <c r="C44" s="59"/>
      <c r="D44" s="59"/>
    </row>
    <row r="45" spans="1:4" ht="15.75">
      <c r="A45" s="27"/>
      <c r="B45" s="51"/>
      <c r="C45" s="59"/>
      <c r="D45" s="59"/>
    </row>
    <row r="46" spans="1:4" ht="15.75">
      <c r="A46" s="27"/>
      <c r="B46" s="51"/>
      <c r="C46" s="59"/>
      <c r="D46" s="59"/>
    </row>
    <row r="47" spans="1:4" ht="15.75">
      <c r="A47" s="27"/>
      <c r="B47" s="51"/>
      <c r="C47" s="59"/>
      <c r="D47" s="59"/>
    </row>
    <row r="48" spans="1:4" ht="15.75">
      <c r="A48" s="27"/>
      <c r="B48" s="51"/>
      <c r="C48" s="59"/>
      <c r="D48" s="59"/>
    </row>
    <row r="49" spans="1:4" ht="15.75">
      <c r="A49" s="27"/>
      <c r="B49" s="51"/>
      <c r="C49" s="59"/>
      <c r="D49" s="59"/>
    </row>
    <row r="50" spans="1:4" ht="15.75">
      <c r="A50" s="27"/>
      <c r="B50" s="51"/>
      <c r="C50" s="59"/>
      <c r="D50" s="59"/>
    </row>
    <row r="51" spans="1:4" ht="15.75">
      <c r="A51" s="27"/>
      <c r="B51" s="51"/>
      <c r="C51" s="59"/>
      <c r="D51" s="59"/>
    </row>
    <row r="52" spans="1:4" ht="15.75">
      <c r="A52" s="27"/>
      <c r="B52" s="51"/>
      <c r="C52" s="59"/>
      <c r="D52" s="59"/>
    </row>
    <row r="53" spans="1:4" ht="15.75">
      <c r="A53" s="27"/>
      <c r="B53" s="51"/>
      <c r="C53" s="59"/>
      <c r="D53" s="59"/>
    </row>
    <row r="54" spans="1:4" ht="15.75">
      <c r="A54" s="27"/>
      <c r="B54" s="28"/>
      <c r="C54" s="29"/>
      <c r="D54" s="29"/>
    </row>
    <row r="55" spans="1:4" ht="12.75">
      <c r="A55" s="77" t="s">
        <v>6</v>
      </c>
      <c r="B55" s="73">
        <v>0</v>
      </c>
      <c r="C55" s="88"/>
      <c r="D55" s="88"/>
    </row>
    <row r="56" spans="1:4" ht="20.25" customHeight="1">
      <c r="A56" s="78"/>
      <c r="B56" s="74"/>
      <c r="C56" s="89"/>
      <c r="D56" s="89"/>
    </row>
    <row r="57" spans="1:4" ht="12.75">
      <c r="A57" s="71" t="s">
        <v>7</v>
      </c>
      <c r="B57" s="73">
        <v>0</v>
      </c>
      <c r="C57" s="75"/>
      <c r="D57" s="75"/>
    </row>
    <row r="58" spans="1:4" ht="12.75">
      <c r="A58" s="72"/>
      <c r="B58" s="74"/>
      <c r="C58" s="76"/>
      <c r="D58" s="76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5.75">
      <c r="A63" s="9" t="s">
        <v>16</v>
      </c>
      <c r="B63" s="10">
        <f>B24+B15</f>
        <v>8874.68</v>
      </c>
      <c r="C63" s="9"/>
      <c r="D63" s="9"/>
    </row>
    <row r="64" ht="12.75">
      <c r="B64" s="3"/>
    </row>
    <row r="65" ht="12.75">
      <c r="B65" s="3"/>
    </row>
    <row r="66" spans="1:4" ht="15.75">
      <c r="A66" s="5" t="s">
        <v>8</v>
      </c>
      <c r="B66" s="3"/>
      <c r="C66" s="69" t="s">
        <v>10</v>
      </c>
      <c r="D66" s="69"/>
    </row>
    <row r="67" spans="1:4" ht="15.75">
      <c r="A67" s="4" t="s">
        <v>9</v>
      </c>
      <c r="B67" s="3"/>
      <c r="C67" s="70" t="s">
        <v>11</v>
      </c>
      <c r="D67" s="70"/>
    </row>
    <row r="68" ht="12.75">
      <c r="B68" s="3"/>
    </row>
    <row r="69" ht="12.75">
      <c r="B69" s="3"/>
    </row>
    <row r="70" ht="12.75">
      <c r="B70" s="3"/>
    </row>
    <row r="71" spans="2:4" ht="15.75">
      <c r="B71" s="3"/>
      <c r="C71" s="69" t="s">
        <v>12</v>
      </c>
      <c r="D71" s="69"/>
    </row>
    <row r="72" spans="2:4" ht="15.75">
      <c r="B72" s="3"/>
      <c r="C72" s="69" t="s">
        <v>13</v>
      </c>
      <c r="D72" s="69"/>
    </row>
  </sheetData>
  <mergeCells count="26">
    <mergeCell ref="A55:A56"/>
    <mergeCell ref="B55:B56"/>
    <mergeCell ref="C55:C56"/>
    <mergeCell ref="D55:D56"/>
    <mergeCell ref="C66:D66"/>
    <mergeCell ref="C67:D67"/>
    <mergeCell ref="C71:D71"/>
    <mergeCell ref="C72:D72"/>
    <mergeCell ref="A57:A58"/>
    <mergeCell ref="B57:B58"/>
    <mergeCell ref="C57:C58"/>
    <mergeCell ref="D57:D5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66"/>
  <sheetViews>
    <sheetView workbookViewId="0" topLeftCell="A1">
      <selection activeCell="C24" sqref="C24:D24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32.57421875" style="0" customWidth="1"/>
    <col min="5" max="6" width="9.140625" style="17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83" t="s">
        <v>0</v>
      </c>
      <c r="B12" s="83" t="s">
        <v>1</v>
      </c>
      <c r="C12" s="83" t="s">
        <v>2</v>
      </c>
      <c r="D12" s="83" t="s">
        <v>3</v>
      </c>
    </row>
    <row r="13" spans="1:4" ht="12.75">
      <c r="A13" s="84"/>
      <c r="B13" s="86"/>
      <c r="C13" s="84"/>
      <c r="D13" s="84"/>
    </row>
    <row r="14" spans="1:4" ht="12.75">
      <c r="A14" s="85"/>
      <c r="B14" s="87"/>
      <c r="C14" s="85"/>
      <c r="D14" s="85"/>
    </row>
    <row r="15" spans="1:4" ht="12.75">
      <c r="A15" s="71" t="s">
        <v>4</v>
      </c>
      <c r="B15" s="73">
        <f>B17+B18</f>
        <v>822115</v>
      </c>
      <c r="C15" s="75"/>
      <c r="D15" s="75"/>
    </row>
    <row r="16" spans="1:4" ht="12.75">
      <c r="A16" s="72"/>
      <c r="B16" s="74"/>
      <c r="C16" s="76"/>
      <c r="D16" s="76"/>
    </row>
    <row r="17" spans="1:4" ht="27" customHeight="1">
      <c r="A17" s="1"/>
      <c r="B17" s="2">
        <v>822115</v>
      </c>
      <c r="C17" s="1" t="s">
        <v>24</v>
      </c>
      <c r="D17" s="1" t="s">
        <v>45</v>
      </c>
    </row>
    <row r="18" spans="1:5" ht="14.25">
      <c r="A18" s="1"/>
      <c r="B18" s="20"/>
      <c r="C18" s="19"/>
      <c r="D18" s="1"/>
      <c r="E18" s="22"/>
    </row>
    <row r="19" spans="1:5" ht="14.25">
      <c r="A19" s="1"/>
      <c r="B19" s="20"/>
      <c r="C19" s="19"/>
      <c r="D19" s="1"/>
      <c r="E19" s="22"/>
    </row>
    <row r="20" spans="1:5" ht="14.25">
      <c r="A20" s="1"/>
      <c r="B20" s="20"/>
      <c r="C20" s="19"/>
      <c r="D20" s="1"/>
      <c r="E20" s="22"/>
    </row>
    <row r="21" spans="1:5" ht="12.75" customHeight="1">
      <c r="A21" s="71" t="s">
        <v>5</v>
      </c>
      <c r="B21" s="90">
        <f>SUM(B23:B37)</f>
        <v>30769.08</v>
      </c>
      <c r="C21" s="92"/>
      <c r="D21" s="75"/>
      <c r="E21" s="22"/>
    </row>
    <row r="22" spans="1:5" ht="12.75" customHeight="1">
      <c r="A22" s="72"/>
      <c r="B22" s="91"/>
      <c r="C22" s="93"/>
      <c r="D22" s="76"/>
      <c r="E22" s="22"/>
    </row>
    <row r="23" spans="1:5" ht="12.75">
      <c r="A23" s="1"/>
      <c r="B23" s="26">
        <v>23269.08</v>
      </c>
      <c r="C23" s="19" t="s">
        <v>44</v>
      </c>
      <c r="D23" s="19" t="s">
        <v>39</v>
      </c>
      <c r="E23" s="22"/>
    </row>
    <row r="24" spans="1:5" ht="12.75">
      <c r="A24" s="1"/>
      <c r="B24" s="8">
        <v>7500</v>
      </c>
      <c r="C24" s="7" t="s">
        <v>26</v>
      </c>
      <c r="D24" s="1" t="s">
        <v>27</v>
      </c>
      <c r="E24" s="22"/>
    </row>
    <row r="25" spans="1:5" ht="12.75">
      <c r="A25" s="1"/>
      <c r="B25" s="26"/>
      <c r="C25" s="19"/>
      <c r="D25" s="19"/>
      <c r="E25" s="22"/>
    </row>
    <row r="26" spans="1:5" ht="12.75">
      <c r="A26" s="1"/>
      <c r="B26" s="26"/>
      <c r="C26" s="19"/>
      <c r="D26" s="19"/>
      <c r="E26" s="22"/>
    </row>
    <row r="27" spans="1:5" ht="12.75">
      <c r="A27" s="1"/>
      <c r="B27" s="26"/>
      <c r="C27" s="19"/>
      <c r="D27" s="19"/>
      <c r="E27" s="22"/>
    </row>
    <row r="28" spans="1:5" ht="12.75">
      <c r="A28" s="1"/>
      <c r="B28" s="26"/>
      <c r="C28" s="19"/>
      <c r="D28" s="19"/>
      <c r="E28" s="22"/>
    </row>
    <row r="29" spans="1:5" ht="12.75">
      <c r="A29" s="1"/>
      <c r="B29" s="26"/>
      <c r="C29" s="19"/>
      <c r="D29" s="19"/>
      <c r="E29" s="22"/>
    </row>
    <row r="30" spans="1:5" ht="12.75">
      <c r="A30" s="1"/>
      <c r="B30" s="26"/>
      <c r="C30" s="19"/>
      <c r="D30" s="19"/>
      <c r="E30" s="22"/>
    </row>
    <row r="31" spans="1:5" ht="12.75">
      <c r="A31" s="1"/>
      <c r="B31" s="26"/>
      <c r="C31" s="19"/>
      <c r="D31" s="19"/>
      <c r="E31" s="22"/>
    </row>
    <row r="32" spans="1:5" ht="12.75">
      <c r="A32" s="1"/>
      <c r="B32" s="26"/>
      <c r="C32" s="19"/>
      <c r="D32" s="19"/>
      <c r="E32" s="22"/>
    </row>
    <row r="33" spans="1:5" ht="12.75">
      <c r="A33" s="1"/>
      <c r="B33" s="26"/>
      <c r="C33" s="19"/>
      <c r="D33" s="19"/>
      <c r="E33" s="22"/>
    </row>
    <row r="34" spans="1:5" ht="12.75">
      <c r="A34" s="1"/>
      <c r="B34" s="26"/>
      <c r="C34" s="19"/>
      <c r="D34" s="19"/>
      <c r="E34" s="22"/>
    </row>
    <row r="35" spans="1:5" ht="12.75">
      <c r="A35" s="1"/>
      <c r="B35" s="26"/>
      <c r="C35" s="19"/>
      <c r="D35" s="19"/>
      <c r="E35" s="22"/>
    </row>
    <row r="36" spans="1:5" ht="12.75">
      <c r="A36" s="1"/>
      <c r="B36" s="26"/>
      <c r="C36" s="19"/>
      <c r="D36" s="19"/>
      <c r="E36" s="22"/>
    </row>
    <row r="37" spans="1:5" ht="12.75">
      <c r="A37" s="1"/>
      <c r="B37" s="26"/>
      <c r="C37" s="19"/>
      <c r="D37" s="19"/>
      <c r="E37" s="22"/>
    </row>
    <row r="38" spans="1:5" ht="15">
      <c r="A38" s="1"/>
      <c r="B38" s="31"/>
      <c r="C38" s="32"/>
      <c r="D38" s="32"/>
      <c r="E38" s="22"/>
    </row>
    <row r="39" spans="1:5" ht="15">
      <c r="A39" s="1"/>
      <c r="B39" s="31"/>
      <c r="C39" s="30"/>
      <c r="D39" s="30"/>
      <c r="E39" s="22"/>
    </row>
    <row r="40" spans="1:5" ht="14.25">
      <c r="A40" s="1"/>
      <c r="B40" s="21"/>
      <c r="C40" s="19"/>
      <c r="D40" s="1"/>
      <c r="E40" s="22"/>
    </row>
    <row r="41" spans="1:5" ht="14.25">
      <c r="A41" s="1"/>
      <c r="B41" s="21"/>
      <c r="C41" s="19"/>
      <c r="D41" s="1"/>
      <c r="E41" s="22"/>
    </row>
    <row r="42" spans="1:5" ht="14.25">
      <c r="A42" s="1"/>
      <c r="B42" s="21"/>
      <c r="C42" s="19"/>
      <c r="D42" s="1"/>
      <c r="E42" s="22"/>
    </row>
    <row r="43" spans="1:5" ht="12.75" customHeight="1">
      <c r="A43" s="77" t="s">
        <v>6</v>
      </c>
      <c r="B43" s="94"/>
      <c r="C43" s="92"/>
      <c r="D43" s="75"/>
      <c r="E43" s="22"/>
    </row>
    <row r="44" spans="1:5" ht="20.25" customHeight="1">
      <c r="A44" s="78"/>
      <c r="B44" s="95"/>
      <c r="C44" s="93"/>
      <c r="D44" s="76"/>
      <c r="E44" s="22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 customHeight="1">
      <c r="A51" s="71" t="s">
        <v>7</v>
      </c>
      <c r="B51" s="73">
        <v>0</v>
      </c>
      <c r="C51" s="75"/>
      <c r="D51" s="75"/>
    </row>
    <row r="52" spans="1:4" ht="12.75" customHeight="1">
      <c r="A52" s="72"/>
      <c r="B52" s="74"/>
      <c r="C52" s="76"/>
      <c r="D52" s="76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5.75">
      <c r="A57" s="9" t="s">
        <v>16</v>
      </c>
      <c r="B57" s="10">
        <f>B15+B21</f>
        <v>852884.08</v>
      </c>
      <c r="C57" s="9"/>
      <c r="D57" s="9"/>
    </row>
    <row r="58" ht="12.75">
      <c r="B58" s="3"/>
    </row>
    <row r="59" ht="12.75">
      <c r="B59" s="3"/>
    </row>
    <row r="60" spans="1:4" ht="15.75">
      <c r="A60" s="5" t="s">
        <v>8</v>
      </c>
      <c r="B60" s="3"/>
      <c r="C60" s="69" t="s">
        <v>10</v>
      </c>
      <c r="D60" s="69"/>
    </row>
    <row r="61" spans="1:4" ht="15.75">
      <c r="A61" s="4" t="s">
        <v>19</v>
      </c>
      <c r="B61" s="3"/>
      <c r="C61" s="70" t="s">
        <v>18</v>
      </c>
      <c r="D61" s="70"/>
    </row>
    <row r="62" ht="12.75">
      <c r="B62" s="3"/>
    </row>
    <row r="63" ht="12.75">
      <c r="B63" s="3"/>
    </row>
    <row r="64" ht="12.75">
      <c r="B64" s="3"/>
    </row>
    <row r="65" spans="2:4" ht="15.75">
      <c r="B65" s="3"/>
      <c r="C65" s="69" t="s">
        <v>12</v>
      </c>
      <c r="D65" s="69"/>
    </row>
    <row r="66" spans="2:4" ht="15.75">
      <c r="B66" s="3"/>
      <c r="C66" s="69" t="s">
        <v>13</v>
      </c>
      <c r="D66" s="69"/>
    </row>
  </sheetData>
  <mergeCells count="26">
    <mergeCell ref="C60:D60"/>
    <mergeCell ref="C61:D61"/>
    <mergeCell ref="C65:D65"/>
    <mergeCell ref="C66:D66"/>
    <mergeCell ref="A51:A52"/>
    <mergeCell ref="B51:B52"/>
    <mergeCell ref="C51:C52"/>
    <mergeCell ref="D51:D52"/>
    <mergeCell ref="A21:A22"/>
    <mergeCell ref="D21:D22"/>
    <mergeCell ref="A43:A44"/>
    <mergeCell ref="D43:D44"/>
    <mergeCell ref="B21:B22"/>
    <mergeCell ref="C21:C22"/>
    <mergeCell ref="B43:B44"/>
    <mergeCell ref="C43:C44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2014-04-03T06:23:25Z</dcterms:modified>
  <cp:category/>
  <cp:version/>
  <cp:contentType/>
  <cp:contentStatus/>
</cp:coreProperties>
</file>